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（Assets）'!$A$1:$P$43</definedName>
    <definedName name="_xlnm.Print_Area" localSheetId="5">'BS②（Liabilities &amp; Net Assets）'!$A$1:$P$96</definedName>
    <definedName name="_xlnm.Print_Area" localSheetId="2">'Financial Hilight'!$A$1:$Q$138</definedName>
    <definedName name="_xlnm.Print_Area" localSheetId="1">'Index'!$A$1:$N$16</definedName>
    <definedName name="_xlnm.Print_Area" localSheetId="6">'Statement of Cash Flow'!$A$1:$P$31</definedName>
    <definedName name="_xlnm.Print_Area" localSheetId="3">'Statements of Income'!$A$1:$O$43</definedName>
  </definedNames>
  <calcPr fullCalcOnLoad="1"/>
</workbook>
</file>

<file path=xl/sharedStrings.xml><?xml version="1.0" encoding="utf-8"?>
<sst xmlns="http://schemas.openxmlformats.org/spreadsheetml/2006/main" count="540" uniqueCount="309">
  <si>
    <t>2000</t>
  </si>
  <si>
    <t>2001</t>
  </si>
  <si>
    <t>(2) Foreign Currency Translation Adjustments</t>
  </si>
  <si>
    <t>-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</si>
  <si>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</si>
  <si>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</si>
  <si>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</si>
  <si>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</si>
  <si>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</si>
  <si>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</si>
  <si>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</si>
  <si>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</si>
  <si>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</si>
  <si>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</si>
  <si>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</si>
  <si>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</si>
  <si>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</si>
  <si>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</si>
  <si>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</si>
  <si>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</si>
  <si>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</si>
  <si>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</si>
  <si>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</si>
  <si>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</si>
  <si>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</si>
  <si>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</si>
  <si>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</si>
  <si>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</si>
  <si>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</si>
  <si>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</si>
  <si>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</si>
  <si>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</si>
  <si>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</si>
  <si>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</si>
  <si>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</si>
  <si>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</si>
  <si>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</si>
  <si>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</si>
  <si>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</si>
  <si>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</si>
  <si>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</si>
  <si>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</si>
  <si>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</si>
  <si>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</si>
  <si>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</si>
  <si>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</si>
  <si>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</si>
  <si>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</si>
  <si>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</si>
  <si>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</si>
  <si>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</si>
  <si>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</si>
  <si>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</si>
  <si>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</si>
  <si>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</si>
  <si>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</si>
  <si>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</si>
  <si>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</si>
  <si>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</si>
  <si>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</si>
  <si>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</si>
  <si>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</si>
  <si>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</si>
  <si>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</si>
  <si>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</si>
  <si>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</si>
  <si>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</si>
  <si>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</si>
  <si>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</si>
  <si>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</si>
  <si>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</si>
  <si>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</si>
  <si>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</si>
  <si>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</si>
  <si>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</si>
  <si>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</si>
  <si>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</si>
  <si>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</si>
  <si>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</si>
  <si>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</si>
  <si>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</si>
  <si>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</si>
  <si>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</si>
  <si>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</si>
  <si>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</si>
  <si>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</si>
  <si>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</si>
  <si>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</si>
  <si>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</si>
  <si>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</si>
  <si>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</si>
  <si>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</si>
  <si>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</si>
  <si>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</si>
  <si>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</si>
  <si>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</si>
  <si>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</si>
  <si>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</si>
  <si>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</si>
  <si>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</si>
  <si>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</si>
  <si>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</si>
  <si>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</si>
  <si>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</si>
  <si>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</si>
  <si>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</si>
  <si>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</si>
  <si>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</si>
  <si>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</si>
  <si>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</si>
  <si>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</si>
  <si>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</si>
  <si>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</si>
  <si>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</si>
  <si>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</si>
  <si>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</si>
  <si>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</si>
  <si>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</si>
  <si>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</si>
  <si>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</si>
  <si>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</si>
  <si>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</si>
  <si>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</si>
  <si>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</si>
  <si>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</si>
  <si>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</si>
  <si>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</si>
  <si>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</si>
  <si>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</si>
  <si>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</si>
  <si>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</si>
  <si>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</si>
  <si>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</si>
  <si>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</si>
  <si>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</si>
  <si>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</si>
  <si>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</si>
  <si>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</si>
  <si>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</si>
  <si>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</si>
  <si>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</si>
  <si>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</si>
  <si>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</si>
  <si>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</si>
  <si>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</si>
  <si>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</si>
  <si>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</si>
  <si>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</si>
  <si>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</si>
  <si>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</si>
  <si>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</si>
  <si>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</si>
  <si>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</si>
  <si>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</si>
  <si>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</si>
  <si>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</si>
  <si>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</si>
  <si>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</si>
  <si>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</si>
  <si>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</si>
  <si>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</si>
  <si>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</si>
  <si>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</si>
  <si>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</si>
  <si>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</si>
  <si>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</si>
  <si>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</si>
  <si>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</si>
  <si>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</si>
  <si>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</si>
  <si>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</si>
  <si>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</si>
  <si>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</si>
  <si>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</si>
  <si>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</si>
  <si>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</si>
  <si>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</si>
  <si>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</si>
  <si>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</si>
  <si>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</si>
  <si>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</si>
  <si>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</si>
  <si>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</si>
  <si>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</si>
  <si>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</si>
  <si>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</si>
  <si>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</si>
  <si>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</si>
  <si>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</si>
  <si>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</si>
  <si>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</si>
  <si>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</si>
  <si>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</si>
  <si>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</si>
  <si>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</si>
  <si>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</si>
  <si>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</si>
  <si>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</si>
  <si>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</si>
  <si>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</si>
  <si>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</si>
  <si>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</si>
  <si>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</si>
  <si>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</si>
  <si>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</si>
  <si>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</si>
  <si>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</si>
  <si>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</si>
  <si>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</si>
  <si>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</si>
  <si>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</si>
  <si>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</si>
  <si>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</si>
  <si>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</si>
  <si>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</si>
  <si>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</si>
  <si>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</si>
  <si>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</si>
  <si>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</si>
  <si>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</si>
  <si>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</si>
  <si>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</si>
  <si>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</si>
  <si>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</si>
  <si>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</si>
  <si>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</si>
  <si>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</si>
  <si>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</si>
  <si>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</si>
  <si>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</si>
  <si>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</si>
  <si>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</si>
  <si>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</si>
  <si>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</si>
  <si>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</si>
  <si>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</si>
  <si>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</si>
  <si>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</si>
  <si>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</si>
  <si>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</si>
  <si>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</si>
  <si>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</si>
  <si>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</si>
  <si>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</si>
  <si>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土地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</si>
  <si>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</si>
  <si>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</si>
  <si>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</si>
  <si>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</si>
  <si>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</si>
  <si>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</si>
  <si>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</si>
  <si>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</si>
  <si>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</si>
  <si>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</si>
  <si>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</si>
  <si>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</si>
  <si>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</si>
  <si>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</si>
  <si>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</si>
  <si>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</si>
  <si>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</si>
  <si>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</si>
  <si>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</si>
  <si>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</si>
  <si>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</si>
  <si>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</si>
  <si>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</si>
  <si>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</si>
  <si>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</si>
  <si>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</si>
  <si>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</si>
  <si>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</si>
  <si>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</si>
  <si>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</si>
  <si>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</si>
  <si>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</si>
  <si>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</si>
  <si>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</si>
  <si>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</si>
  <si>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</si>
  <si>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</si>
  <si>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</si>
  <si>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</si>
  <si>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</si>
  <si>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</si>
  <si>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</si>
  <si>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</si>
  <si>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</si>
  <si>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</si>
  <si>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</si>
  <si>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</si>
  <si>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</si>
  <si>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</si>
  <si>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</si>
  <si>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</si>
  <si>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</si>
  <si>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</si>
  <si>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</si>
  <si>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</si>
  <si>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</si>
  <si>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</si>
  <si>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</si>
  <si>
    <t>(3) Postretirement liability adjustment 
      for foreign consolidated subsidiaries</t>
  </si>
  <si>
    <r>
      <t xml:space="preserve">     </t>
    </r>
    <r>
      <rPr>
        <sz val="10"/>
        <rFont val="ＭＳ Ｐ明朝"/>
        <family val="1"/>
      </rPr>
      <t>在外子会社の退職給付債務調整額</t>
    </r>
  </si>
  <si>
    <t>FACT BOOK FY2012</t>
  </si>
  <si>
    <t xml:space="preserve">          from January 1 to December 31(FY'07), and impact of changing accounting period to fiscal year ending at the end of March in some consolidated subsidiaries(FY'12).</t>
  </si>
  <si>
    <t>Note: Numbers in brackets ( ) are exclusive of actuarial differences for retirement benefit accounting, and impact of revisions made to the consolidated fiscal period of overseas subsidiaries to a twelve-month period</t>
  </si>
  <si>
    <r>
      <t xml:space="preserve">         </t>
    </r>
    <r>
      <rPr>
        <sz val="11"/>
        <rFont val="HG丸ｺﾞｼｯｸM-PRO"/>
        <family val="3"/>
      </rPr>
      <t>退職給付会計・数理差異および一部連結子会社決算期変更</t>
    </r>
    <r>
      <rPr>
        <sz val="11"/>
        <rFont val="Times New Roman"/>
        <family val="1"/>
      </rPr>
      <t>(FY'07/FY'12)</t>
    </r>
    <r>
      <rPr>
        <sz val="11"/>
        <rFont val="HG丸ｺﾞｼｯｸM-PRO"/>
        <family val="3"/>
      </rPr>
      <t>の影響を除いたベース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</si>
</sst>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%"/>
    <numFmt numFmtId="179" formatCode="mm/dd/yy"/>
    <numFmt numFmtId="180" formatCode="\(#,##0_ \);[Red]\(\-#,##0\)"/>
    <numFmt numFmtId="181" formatCode="#,##0_ "/>
    <numFmt numFmtId="182" formatCode="\(#,##0.0%\);[Red]\(\-#,##0.0%\)"/>
    <numFmt numFmtId="183" formatCode="\(#,##0\);[Red]\(\-#,##0\)"/>
    <numFmt numFmtId="184" formatCode="\(#,##0.00\);[Red]\(\-#,##0.00\)"/>
    <numFmt numFmtId="185" formatCode="mmm\-yyyy"/>
    <numFmt numFmtId="186" formatCode="#,##0_);&quot;(&quot;\ \ #,##0&quot;)&quot;;&quot;-&quot;_)_)"/>
    <numFmt numFmtId="187" formatCode="#,##0.0_);&quot;(&quot;\ \ #,##0.0&quot;)&quot;;&quot;-&quot;_)_)"/>
    <numFmt numFmtId="188" formatCode="#,##0.0_);&quot;(&quot;\ #,##0.0&quot;)&quot;;&quot;-&quot;_)_)"/>
    <numFmt numFmtId="189" formatCode="0.00_)"/>
    <numFmt numFmtId="190" formatCode="0%_);\(0%\)"/>
    <numFmt numFmtId="191" formatCode="0.00_ "/>
    <numFmt numFmtId="192" formatCode="0.00\ \ \ \ "/>
    <numFmt numFmtId="193" formatCode="0.0\ \ \ \ "/>
    <numFmt numFmtId="194" formatCode="#,##0_ ;[Red]\-#,##0_ "/>
    <numFmt numFmtId="195" formatCode="#,##0_ ;&quot;   △&quot;* #,##0_ "/>
    <numFmt numFmtId="196" formatCode="#,##0.0_ ;&quot;△    &quot;#,##0.0_ "/>
    <numFmt numFmtId="197" formatCode="#,##0_);\(#,##0\)"/>
    <numFmt numFmtId="198" formatCode="General_ \ "/>
    <numFmt numFmtId="199" formatCode="0.00;&quot;△ &quot;0.00"/>
    <numFmt numFmtId="200" formatCode="#,##0.0_);\(#,##0.0\)"/>
    <numFmt numFmtId="201" formatCode="#,##0.00_ ;&quot;△    &quot;#,##0.00_ "/>
    <numFmt numFmtId="202" formatCode="0.0\ \ "/>
    <numFmt numFmtId="203" formatCode="0.0_);[Red]\(0.0\)"/>
    <numFmt numFmtId="204" formatCode="#,##0.00_);&quot;(&quot;\ #,##0.00&quot;)&quot;;&quot;-&quot;_)_)"/>
    <numFmt numFmtId="205" formatCode="0.0_);\(0.0\)"/>
    <numFmt numFmtId="206" formatCode="#,##0.00_);\(#,##0.00\)"/>
    <numFmt numFmtId="207" formatCode="#,##0.00_ ;[Red]\-#,##0.00_ "/>
    <numFmt numFmtId="208" formatCode="#,##0_);&quot;(&quot;\ #,##0&quot;)&quot;;&quot;-&quot;_)_)"/>
    <numFmt numFmtId="209" formatCode="#,##0.00_);&quot;(&quot;\ \ #,##0.00&quot;)&quot;;&quot;-&quot;_)_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4"/>
      <name val="ＭＳ 明朝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dashed"/>
    </border>
    <border>
      <left style="thin"/>
      <right/>
      <top/>
      <bottom style="dashed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38" fontId="36" fillId="20" borderId="0" applyNumberFormat="0" applyBorder="0" applyAlignment="0" applyProtection="0"/>
    <xf numFmtId="14" fontId="39" fillId="21" borderId="1">
      <alignment horizontal="center" vertical="center" wrapText="1"/>
      <protection/>
    </xf>
    <xf numFmtId="10" fontId="36" fillId="22" borderId="2" applyNumberFormat="0" applyBorder="0" applyAlignment="0" applyProtection="0"/>
    <xf numFmtId="189" fontId="37" fillId="0" borderId="0">
      <alignment/>
      <protection/>
    </xf>
    <xf numFmtId="0" fontId="34" fillId="0" borderId="0">
      <alignment/>
      <protection/>
    </xf>
    <xf numFmtId="19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40" fillId="0" borderId="0" applyFill="0" applyBorder="0" applyProtection="0">
      <alignment horizontal="left" vertical="top"/>
    </xf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3" applyNumberFormat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4" applyNumberFormat="0" applyFont="0" applyAlignment="0" applyProtection="0"/>
    <xf numFmtId="0" fontId="66" fillId="0" borderId="5" applyNumberFormat="0" applyFill="0" applyAlignment="0" applyProtection="0"/>
    <xf numFmtId="0" fontId="67" fillId="32" borderId="0" applyNumberFormat="0" applyBorder="0" applyAlignment="0" applyProtection="0"/>
    <xf numFmtId="0" fontId="68" fillId="33" borderId="6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33" borderId="11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4" borderId="6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77" fillId="35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0" fillId="36" borderId="0" xfId="0" applyFont="1" applyFill="1" applyAlignment="1">
      <alignment/>
    </xf>
    <xf numFmtId="0" fontId="10" fillId="0" borderId="0" xfId="0" applyFont="1" applyAlignment="1">
      <alignment/>
    </xf>
    <xf numFmtId="0" fontId="12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10" fillId="36" borderId="0" xfId="0" applyFont="1" applyFill="1" applyBorder="1" applyAlignment="1">
      <alignment/>
    </xf>
    <xf numFmtId="0" fontId="17" fillId="36" borderId="12" xfId="0" applyFont="1" applyFill="1" applyBorder="1" applyAlignment="1">
      <alignment/>
    </xf>
    <xf numFmtId="0" fontId="16" fillId="36" borderId="0" xfId="0" applyFont="1" applyFill="1" applyAlignment="1">
      <alignment vertical="center"/>
    </xf>
    <xf numFmtId="38" fontId="18" fillId="36" borderId="0" xfId="0" applyNumberFormat="1" applyFont="1" applyFill="1" applyAlignment="1">
      <alignment/>
    </xf>
    <xf numFmtId="0" fontId="10" fillId="37" borderId="13" xfId="0" applyFont="1" applyFill="1" applyBorder="1" applyAlignment="1">
      <alignment/>
    </xf>
    <xf numFmtId="0" fontId="19" fillId="37" borderId="14" xfId="0" applyFont="1" applyFill="1" applyBorder="1" applyAlignment="1">
      <alignment/>
    </xf>
    <xf numFmtId="0" fontId="19" fillId="37" borderId="14" xfId="0" applyFont="1" applyFill="1" applyBorder="1" applyAlignment="1">
      <alignment horizontal="left"/>
    </xf>
    <xf numFmtId="0" fontId="19" fillId="37" borderId="15" xfId="0" applyFont="1" applyFill="1" applyBorder="1" applyAlignment="1" quotePrefix="1">
      <alignment horizontal="center"/>
    </xf>
    <xf numFmtId="0" fontId="10" fillId="37" borderId="16" xfId="0" applyFont="1" applyFill="1" applyBorder="1" applyAlignment="1">
      <alignment/>
    </xf>
    <xf numFmtId="0" fontId="19" fillId="37" borderId="17" xfId="0" applyFont="1" applyFill="1" applyBorder="1" applyAlignment="1">
      <alignment/>
    </xf>
    <xf numFmtId="0" fontId="19" fillId="37" borderId="17" xfId="0" applyFont="1" applyFill="1" applyBorder="1" applyAlignment="1">
      <alignment horizontal="left"/>
    </xf>
    <xf numFmtId="179" fontId="20" fillId="37" borderId="18" xfId="0" applyNumberFormat="1" applyFont="1" applyFill="1" applyBorder="1" applyAlignment="1">
      <alignment horizontal="center" shrinkToFit="1"/>
    </xf>
    <xf numFmtId="0" fontId="17" fillId="36" borderId="13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38" fontId="10" fillId="36" borderId="19" xfId="56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6" borderId="12" xfId="0" applyFont="1" applyFill="1" applyBorder="1" applyAlignment="1">
      <alignment horizontal="left"/>
    </xf>
    <xf numFmtId="38" fontId="10" fillId="36" borderId="0" xfId="56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21" fillId="36" borderId="17" xfId="0" applyFont="1" applyFill="1" applyBorder="1" applyAlignment="1">
      <alignment horizontal="left"/>
    </xf>
    <xf numFmtId="38" fontId="21" fillId="36" borderId="17" xfId="56" applyFont="1" applyFill="1" applyBorder="1" applyAlignment="1">
      <alignment horizontal="left"/>
    </xf>
    <xf numFmtId="38" fontId="21" fillId="36" borderId="18" xfId="56" applyFont="1" applyFill="1" applyBorder="1" applyAlignment="1">
      <alignment/>
    </xf>
    <xf numFmtId="183" fontId="21" fillId="36" borderId="18" xfId="56" applyNumberFormat="1" applyFont="1" applyFill="1" applyBorder="1" applyAlignment="1">
      <alignment shrinkToFit="1"/>
    </xf>
    <xf numFmtId="0" fontId="10" fillId="36" borderId="20" xfId="0" applyFont="1" applyFill="1" applyBorder="1" applyAlignment="1">
      <alignment horizontal="left"/>
    </xf>
    <xf numFmtId="0" fontId="21" fillId="36" borderId="21" xfId="0" applyFont="1" applyFill="1" applyBorder="1" applyAlignment="1">
      <alignment/>
    </xf>
    <xf numFmtId="38" fontId="21" fillId="36" borderId="21" xfId="56" applyFont="1" applyFill="1" applyBorder="1" applyAlignment="1">
      <alignment horizontal="left"/>
    </xf>
    <xf numFmtId="38" fontId="21" fillId="36" borderId="22" xfId="56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23" xfId="0" applyFont="1" applyFill="1" applyBorder="1" applyAlignment="1">
      <alignment horizontal="left"/>
    </xf>
    <xf numFmtId="179" fontId="20" fillId="36" borderId="19" xfId="0" applyNumberFormat="1" applyFont="1" applyFill="1" applyBorder="1" applyAlignment="1">
      <alignment horizontal="center" shrinkToFit="1"/>
    </xf>
    <xf numFmtId="0" fontId="10" fillId="36" borderId="12" xfId="0" applyFont="1" applyFill="1" applyBorder="1" applyAlignment="1">
      <alignment/>
    </xf>
    <xf numFmtId="0" fontId="23" fillId="36" borderId="23" xfId="0" applyFont="1" applyFill="1" applyBorder="1" applyAlignment="1">
      <alignment horizontal="left" shrinkToFit="1"/>
    </xf>
    <xf numFmtId="0" fontId="10" fillId="36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23" fillId="36" borderId="24" xfId="0" applyFont="1" applyFill="1" applyBorder="1" applyAlignment="1">
      <alignment horizontal="left" shrinkToFit="1"/>
    </xf>
    <xf numFmtId="38" fontId="10" fillId="36" borderId="18" xfId="56" applyFont="1" applyFill="1" applyBorder="1" applyAlignment="1">
      <alignment shrinkToFit="1"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23" fillId="36" borderId="25" xfId="0" applyFont="1" applyFill="1" applyBorder="1" applyAlignment="1">
      <alignment horizontal="left" shrinkToFit="1"/>
    </xf>
    <xf numFmtId="38" fontId="10" fillId="36" borderId="22" xfId="56" applyFont="1" applyFill="1" applyBorder="1" applyAlignment="1">
      <alignment shrinkToFit="1"/>
    </xf>
    <xf numFmtId="180" fontId="10" fillId="36" borderId="26" xfId="56" applyNumberFormat="1" applyFont="1" applyFill="1" applyBorder="1" applyAlignment="1">
      <alignment shrinkToFit="1"/>
    </xf>
    <xf numFmtId="183" fontId="21" fillId="36" borderId="26" xfId="56" applyNumberFormat="1" applyFont="1" applyFill="1" applyBorder="1" applyAlignment="1">
      <alignment shrinkToFit="1"/>
    </xf>
    <xf numFmtId="0" fontId="10" fillId="36" borderId="27" xfId="0" applyFont="1" applyFill="1" applyBorder="1" applyAlignment="1">
      <alignment/>
    </xf>
    <xf numFmtId="0" fontId="23" fillId="36" borderId="28" xfId="0" applyFont="1" applyFill="1" applyBorder="1" applyAlignment="1">
      <alignment horizontal="left" shrinkToFit="1"/>
    </xf>
    <xf numFmtId="178" fontId="10" fillId="36" borderId="18" xfId="50" applyNumberFormat="1" applyFont="1" applyFill="1" applyBorder="1" applyAlignment="1">
      <alignment shrinkToFit="1"/>
    </xf>
    <xf numFmtId="0" fontId="10" fillId="36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36" borderId="0" xfId="0" applyFont="1" applyFill="1" applyAlignment="1">
      <alignment horizontal="left"/>
    </xf>
    <xf numFmtId="0" fontId="15" fillId="36" borderId="13" xfId="0" applyFont="1" applyFill="1" applyBorder="1" applyAlignment="1">
      <alignment/>
    </xf>
    <xf numFmtId="178" fontId="10" fillId="36" borderId="19" xfId="50" applyNumberFormat="1" applyFont="1" applyFill="1" applyBorder="1" applyAlignment="1">
      <alignment/>
    </xf>
    <xf numFmtId="0" fontId="10" fillId="36" borderId="29" xfId="0" applyFont="1" applyFill="1" applyBorder="1" applyAlignment="1">
      <alignment horizontal="left"/>
    </xf>
    <xf numFmtId="38" fontId="10" fillId="36" borderId="30" xfId="56" applyFont="1" applyFill="1" applyBorder="1" applyAlignment="1">
      <alignment horizontal="left"/>
    </xf>
    <xf numFmtId="38" fontId="10" fillId="36" borderId="26" xfId="56" applyFont="1" applyFill="1" applyBorder="1" applyAlignment="1">
      <alignment/>
    </xf>
    <xf numFmtId="182" fontId="21" fillId="36" borderId="26" xfId="50" applyNumberFormat="1" applyFont="1" applyFill="1" applyBorder="1" applyAlignment="1">
      <alignment/>
    </xf>
    <xf numFmtId="0" fontId="10" fillId="36" borderId="31" xfId="0" applyFont="1" applyFill="1" applyBorder="1" applyAlignment="1">
      <alignment horizontal="left"/>
    </xf>
    <xf numFmtId="38" fontId="10" fillId="36" borderId="32" xfId="56" applyFont="1" applyFill="1" applyBorder="1" applyAlignment="1">
      <alignment horizontal="left"/>
    </xf>
    <xf numFmtId="176" fontId="10" fillId="36" borderId="12" xfId="56" applyNumberFormat="1" applyFont="1" applyFill="1" applyBorder="1" applyAlignment="1">
      <alignment horizontal="left"/>
    </xf>
    <xf numFmtId="176" fontId="10" fillId="36" borderId="29" xfId="56" applyNumberFormat="1" applyFont="1" applyFill="1" applyBorder="1" applyAlignment="1">
      <alignment horizontal="left"/>
    </xf>
    <xf numFmtId="176" fontId="10" fillId="36" borderId="30" xfId="56" applyNumberFormat="1" applyFont="1" applyFill="1" applyBorder="1" applyAlignment="1">
      <alignment horizontal="left"/>
    </xf>
    <xf numFmtId="0" fontId="10" fillId="36" borderId="30" xfId="0" applyFont="1" applyFill="1" applyBorder="1" applyAlignment="1">
      <alignment horizontal="left"/>
    </xf>
    <xf numFmtId="40" fontId="10" fillId="36" borderId="19" xfId="56" applyNumberFormat="1" applyFont="1" applyFill="1" applyBorder="1" applyAlignment="1">
      <alignment/>
    </xf>
    <xf numFmtId="38" fontId="10" fillId="36" borderId="17" xfId="56" applyFont="1" applyFill="1" applyBorder="1" applyAlignment="1">
      <alignment horizontal="left"/>
    </xf>
    <xf numFmtId="0" fontId="10" fillId="36" borderId="17" xfId="0" applyFont="1" applyFill="1" applyBorder="1" applyAlignment="1">
      <alignment horizontal="left"/>
    </xf>
    <xf numFmtId="38" fontId="10" fillId="0" borderId="18" xfId="56" applyFont="1" applyFill="1" applyBorder="1" applyAlignment="1">
      <alignment/>
    </xf>
    <xf numFmtId="38" fontId="10" fillId="36" borderId="18" xfId="56" applyFont="1" applyFill="1" applyBorder="1" applyAlignment="1">
      <alignment/>
    </xf>
    <xf numFmtId="182" fontId="21" fillId="36" borderId="18" xfId="50" applyNumberFormat="1" applyFont="1" applyFill="1" applyBorder="1" applyAlignment="1">
      <alignment/>
    </xf>
    <xf numFmtId="40" fontId="10" fillId="36" borderId="18" xfId="56" applyNumberFormat="1" applyFont="1" applyFill="1" applyBorder="1" applyAlignment="1">
      <alignment/>
    </xf>
    <xf numFmtId="184" fontId="21" fillId="36" borderId="26" xfId="56" applyNumberFormat="1" applyFont="1" applyFill="1" applyBorder="1" applyAlignment="1">
      <alignment shrinkToFit="1"/>
    </xf>
    <xf numFmtId="38" fontId="10" fillId="36" borderId="15" xfId="56" applyFont="1" applyFill="1" applyBorder="1" applyAlignment="1">
      <alignment/>
    </xf>
    <xf numFmtId="38" fontId="10" fillId="36" borderId="33" xfId="56" applyFont="1" applyFill="1" applyBorder="1" applyAlignment="1">
      <alignment/>
    </xf>
    <xf numFmtId="38" fontId="10" fillId="36" borderId="19" xfId="0" applyNumberFormat="1" applyFont="1" applyFill="1" applyBorder="1" applyAlignment="1">
      <alignment/>
    </xf>
    <xf numFmtId="38" fontId="10" fillId="36" borderId="26" xfId="0" applyNumberFormat="1" applyFont="1" applyFill="1" applyBorder="1" applyAlignment="1">
      <alignment/>
    </xf>
    <xf numFmtId="178" fontId="10" fillId="36" borderId="26" xfId="50" applyNumberFormat="1" applyFont="1" applyFill="1" applyBorder="1" applyAlignment="1">
      <alignment/>
    </xf>
    <xf numFmtId="178" fontId="10" fillId="36" borderId="18" xfId="50" applyNumberFormat="1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38" fontId="10" fillId="0" borderId="19" xfId="56" applyFont="1" applyFill="1" applyBorder="1" applyAlignment="1">
      <alignment/>
    </xf>
    <xf numFmtId="38" fontId="10" fillId="0" borderId="19" xfId="0" applyNumberFormat="1" applyFont="1" applyFill="1" applyBorder="1" applyAlignment="1">
      <alignment/>
    </xf>
    <xf numFmtId="38" fontId="10" fillId="36" borderId="31" xfId="56" applyFont="1" applyFill="1" applyBorder="1" applyAlignment="1">
      <alignment horizontal="left"/>
    </xf>
    <xf numFmtId="38" fontId="10" fillId="36" borderId="29" xfId="56" applyFont="1" applyFill="1" applyBorder="1" applyAlignment="1">
      <alignment horizontal="left"/>
    </xf>
    <xf numFmtId="0" fontId="10" fillId="36" borderId="26" xfId="0" applyFont="1" applyFill="1" applyBorder="1" applyAlignment="1">
      <alignment/>
    </xf>
    <xf numFmtId="38" fontId="10" fillId="0" borderId="32" xfId="56" applyFont="1" applyFill="1" applyBorder="1" applyAlignment="1">
      <alignment horizontal="left"/>
    </xf>
    <xf numFmtId="38" fontId="10" fillId="36" borderId="16" xfId="56" applyFont="1" applyFill="1" applyBorder="1" applyAlignment="1">
      <alignment horizontal="left"/>
    </xf>
    <xf numFmtId="0" fontId="10" fillId="36" borderId="24" xfId="0" applyFont="1" applyFill="1" applyBorder="1" applyAlignment="1">
      <alignment horizontal="left"/>
    </xf>
    <xf numFmtId="0" fontId="10" fillId="36" borderId="18" xfId="0" applyFont="1" applyFill="1" applyBorder="1" applyAlignment="1">
      <alignment/>
    </xf>
    <xf numFmtId="38" fontId="15" fillId="36" borderId="12" xfId="56" applyFont="1" applyFill="1" applyBorder="1" applyAlignment="1">
      <alignment horizontal="left"/>
    </xf>
    <xf numFmtId="38" fontId="10" fillId="36" borderId="0" xfId="56" applyFont="1" applyFill="1" applyBorder="1" applyAlignment="1">
      <alignment horizontal="distributed"/>
    </xf>
    <xf numFmtId="0" fontId="10" fillId="36" borderId="19" xfId="0" applyFont="1" applyFill="1" applyBorder="1" applyAlignment="1">
      <alignment/>
    </xf>
    <xf numFmtId="183" fontId="21" fillId="36" borderId="19" xfId="56" applyNumberFormat="1" applyFont="1" applyFill="1" applyBorder="1" applyAlignment="1">
      <alignment shrinkToFit="1"/>
    </xf>
    <xf numFmtId="38" fontId="24" fillId="36" borderId="12" xfId="56" applyFont="1" applyFill="1" applyBorder="1" applyAlignment="1">
      <alignment horizontal="left"/>
    </xf>
    <xf numFmtId="38" fontId="10" fillId="36" borderId="12" xfId="56" applyFont="1" applyFill="1" applyBorder="1" applyAlignment="1">
      <alignment horizontal="left"/>
    </xf>
    <xf numFmtId="0" fontId="10" fillId="0" borderId="0" xfId="0" applyFont="1" applyBorder="1" applyAlignment="1">
      <alignment/>
    </xf>
    <xf numFmtId="38" fontId="10" fillId="36" borderId="34" xfId="56" applyFont="1" applyFill="1" applyBorder="1" applyAlignment="1">
      <alignment horizontal="left"/>
    </xf>
    <xf numFmtId="38" fontId="10" fillId="36" borderId="1" xfId="56" applyFont="1" applyFill="1" applyBorder="1" applyAlignment="1">
      <alignment horizontal="left"/>
    </xf>
    <xf numFmtId="0" fontId="10" fillId="36" borderId="1" xfId="0" applyFont="1" applyFill="1" applyBorder="1" applyAlignment="1">
      <alignment horizontal="left"/>
    </xf>
    <xf numFmtId="38" fontId="10" fillId="36" borderId="35" xfId="56" applyFont="1" applyFill="1" applyBorder="1" applyAlignment="1">
      <alignment/>
    </xf>
    <xf numFmtId="0" fontId="19" fillId="37" borderId="13" xfId="0" applyFont="1" applyFill="1" applyBorder="1" applyAlignment="1">
      <alignment/>
    </xf>
    <xf numFmtId="0" fontId="19" fillId="37" borderId="16" xfId="0" applyFont="1" applyFill="1" applyBorder="1" applyAlignment="1">
      <alignment/>
    </xf>
    <xf numFmtId="40" fontId="10" fillId="0" borderId="19" xfId="56" applyNumberFormat="1" applyFont="1" applyFill="1" applyBorder="1" applyAlignment="1">
      <alignment/>
    </xf>
    <xf numFmtId="40" fontId="21" fillId="36" borderId="26" xfId="56" applyNumberFormat="1" applyFont="1" applyFill="1" applyBorder="1" applyAlignment="1">
      <alignment/>
    </xf>
    <xf numFmtId="176" fontId="10" fillId="36" borderId="19" xfId="56" applyNumberFormat="1" applyFont="1" applyFill="1" applyBorder="1" applyAlignment="1">
      <alignment/>
    </xf>
    <xf numFmtId="176" fontId="10" fillId="0" borderId="19" xfId="56" applyNumberFormat="1" applyFont="1" applyFill="1" applyBorder="1" applyAlignment="1">
      <alignment/>
    </xf>
    <xf numFmtId="178" fontId="10" fillId="36" borderId="19" xfId="50" applyNumberFormat="1" applyFont="1" applyFill="1" applyBorder="1" applyAlignment="1">
      <alignment horizontal="right"/>
    </xf>
    <xf numFmtId="40" fontId="10" fillId="36" borderId="26" xfId="56" applyNumberFormat="1" applyFont="1" applyFill="1" applyBorder="1" applyAlignment="1">
      <alignment/>
    </xf>
    <xf numFmtId="178" fontId="10" fillId="36" borderId="16" xfId="50" applyNumberFormat="1" applyFont="1" applyFill="1" applyBorder="1" applyAlignment="1">
      <alignment/>
    </xf>
    <xf numFmtId="38" fontId="10" fillId="36" borderId="14" xfId="56" applyFont="1" applyFill="1" applyBorder="1" applyAlignment="1">
      <alignment horizontal="left" wrapText="1"/>
    </xf>
    <xf numFmtId="183" fontId="21" fillId="36" borderId="14" xfId="56" applyNumberFormat="1" applyFont="1" applyFill="1" applyBorder="1" applyAlignment="1">
      <alignment shrinkToFit="1"/>
    </xf>
    <xf numFmtId="0" fontId="24" fillId="36" borderId="0" xfId="0" applyFont="1" applyFill="1" applyAlignment="1">
      <alignment/>
    </xf>
    <xf numFmtId="183" fontId="21" fillId="36" borderId="0" xfId="56" applyNumberFormat="1" applyFont="1" applyFill="1" applyBorder="1" applyAlignment="1">
      <alignment shrinkToFit="1"/>
    </xf>
    <xf numFmtId="0" fontId="19" fillId="37" borderId="0" xfId="0" applyFont="1" applyFill="1" applyBorder="1" applyAlignment="1" quotePrefix="1">
      <alignment horizontal="center"/>
    </xf>
    <xf numFmtId="0" fontId="19" fillId="37" borderId="12" xfId="0" applyFont="1" applyFill="1" applyBorder="1" applyAlignment="1" quotePrefix="1">
      <alignment horizontal="center"/>
    </xf>
    <xf numFmtId="179" fontId="20" fillId="37" borderId="0" xfId="0" applyNumberFormat="1" applyFont="1" applyFill="1" applyBorder="1" applyAlignment="1">
      <alignment horizontal="center" shrinkToFit="1"/>
    </xf>
    <xf numFmtId="0" fontId="26" fillId="36" borderId="0" xfId="0" applyFont="1" applyFill="1" applyAlignment="1">
      <alignment horizontal="left"/>
    </xf>
    <xf numFmtId="38" fontId="26" fillId="36" borderId="12" xfId="56" applyFont="1" applyFill="1" applyBorder="1" applyAlignment="1">
      <alignment wrapText="1"/>
    </xf>
    <xf numFmtId="38" fontId="26" fillId="36" borderId="0" xfId="56" applyFont="1" applyFill="1" applyBorder="1" applyAlignment="1">
      <alignment wrapText="1"/>
    </xf>
    <xf numFmtId="0" fontId="26" fillId="36" borderId="17" xfId="0" applyFont="1" applyFill="1" applyBorder="1" applyAlignment="1">
      <alignment horizontal="left"/>
    </xf>
    <xf numFmtId="38" fontId="26" fillId="36" borderId="16" xfId="56" applyFont="1" applyFill="1" applyBorder="1" applyAlignment="1">
      <alignment wrapText="1"/>
    </xf>
    <xf numFmtId="177" fontId="10" fillId="0" borderId="0" xfId="0" applyNumberFormat="1" applyFont="1" applyAlignment="1">
      <alignment/>
    </xf>
    <xf numFmtId="38" fontId="26" fillId="36" borderId="12" xfId="56" applyFont="1" applyFill="1" applyBorder="1" applyAlignment="1">
      <alignment/>
    </xf>
    <xf numFmtId="0" fontId="10" fillId="0" borderId="0" xfId="0" applyFont="1" applyAlignment="1">
      <alignment horizontal="right"/>
    </xf>
    <xf numFmtId="0" fontId="19" fillId="37" borderId="23" xfId="0" applyFont="1" applyFill="1" applyBorder="1" applyAlignment="1" quotePrefix="1">
      <alignment horizontal="center"/>
    </xf>
    <xf numFmtId="0" fontId="26" fillId="36" borderId="14" xfId="0" applyFont="1" applyFill="1" applyBorder="1" applyAlignment="1">
      <alignment wrapText="1"/>
    </xf>
    <xf numFmtId="0" fontId="26" fillId="36" borderId="13" xfId="0" applyFont="1" applyFill="1" applyBorder="1" applyAlignment="1">
      <alignment shrinkToFit="1"/>
    </xf>
    <xf numFmtId="3" fontId="26" fillId="36" borderId="14" xfId="0" applyNumberFormat="1" applyFont="1" applyFill="1" applyBorder="1" applyAlignment="1">
      <alignment horizontal="right" shrinkToFit="1"/>
    </xf>
    <xf numFmtId="38" fontId="26" fillId="36" borderId="14" xfId="56" applyFont="1" applyFill="1" applyBorder="1" applyAlignment="1">
      <alignment horizontal="right" shrinkToFit="1"/>
    </xf>
    <xf numFmtId="3" fontId="10" fillId="0" borderId="0" xfId="0" applyNumberFormat="1" applyFont="1" applyAlignment="1">
      <alignment/>
    </xf>
    <xf numFmtId="0" fontId="26" fillId="36" borderId="17" xfId="0" applyFont="1" applyFill="1" applyBorder="1" applyAlignment="1">
      <alignment wrapText="1"/>
    </xf>
    <xf numFmtId="0" fontId="26" fillId="36" borderId="16" xfId="0" applyFont="1" applyFill="1" applyBorder="1" applyAlignment="1">
      <alignment shrinkToFit="1"/>
    </xf>
    <xf numFmtId="3" fontId="26" fillId="36" borderId="17" xfId="0" applyNumberFormat="1" applyFont="1" applyFill="1" applyBorder="1" applyAlignment="1">
      <alignment horizontal="right" shrinkToFit="1"/>
    </xf>
    <xf numFmtId="38" fontId="26" fillId="36" borderId="17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wrapText="1"/>
    </xf>
    <xf numFmtId="38" fontId="26" fillId="36" borderId="12" xfId="56" applyFont="1" applyFill="1" applyBorder="1" applyAlignment="1">
      <alignment shrinkToFit="1"/>
    </xf>
    <xf numFmtId="38" fontId="26" fillId="36" borderId="0" xfId="56" applyFont="1" applyFill="1" applyBorder="1" applyAlignment="1">
      <alignment shrinkToFit="1"/>
    </xf>
    <xf numFmtId="3" fontId="26" fillId="36" borderId="0" xfId="0" applyNumberFormat="1" applyFont="1" applyFill="1" applyBorder="1" applyAlignment="1">
      <alignment horizontal="right" shrinkToFit="1"/>
    </xf>
    <xf numFmtId="38" fontId="26" fillId="36" borderId="0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horizontal="right" shrinkToFit="1"/>
    </xf>
    <xf numFmtId="0" fontId="27" fillId="36" borderId="0" xfId="0" applyFont="1" applyFill="1" applyBorder="1" applyAlignment="1">
      <alignment wrapText="1"/>
    </xf>
    <xf numFmtId="38" fontId="26" fillId="36" borderId="16" xfId="56" applyFont="1" applyFill="1" applyBorder="1" applyAlignment="1">
      <alignment shrinkToFit="1"/>
    </xf>
    <xf numFmtId="0" fontId="26" fillId="36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6" fillId="36" borderId="21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38" fontId="26" fillId="36" borderId="20" xfId="56" applyFont="1" applyFill="1" applyBorder="1" applyAlignment="1">
      <alignment shrinkToFit="1"/>
    </xf>
    <xf numFmtId="3" fontId="26" fillId="36" borderId="21" xfId="0" applyNumberFormat="1" applyFont="1" applyFill="1" applyBorder="1" applyAlignment="1">
      <alignment horizontal="right" shrinkToFit="1"/>
    </xf>
    <xf numFmtId="38" fontId="26" fillId="36" borderId="21" xfId="56" applyFont="1" applyFill="1" applyBorder="1" applyAlignment="1">
      <alignment horizontal="right" shrinkToFit="1"/>
    </xf>
    <xf numFmtId="0" fontId="26" fillId="20" borderId="36" xfId="0" applyFont="1" applyFill="1" applyBorder="1" applyAlignment="1">
      <alignment wrapText="1"/>
    </xf>
    <xf numFmtId="38" fontId="26" fillId="20" borderId="37" xfId="56" applyFont="1" applyFill="1" applyBorder="1" applyAlignment="1">
      <alignment shrinkToFit="1"/>
    </xf>
    <xf numFmtId="3" fontId="26" fillId="20" borderId="36" xfId="0" applyNumberFormat="1" applyFont="1" applyFill="1" applyBorder="1" applyAlignment="1">
      <alignment horizontal="right" shrinkToFit="1"/>
    </xf>
    <xf numFmtId="38" fontId="26" fillId="20" borderId="36" xfId="56" applyFont="1" applyFill="1" applyBorder="1" applyAlignment="1">
      <alignment horizontal="right" shrinkToFit="1"/>
    </xf>
    <xf numFmtId="0" fontId="26" fillId="20" borderId="17" xfId="0" applyFont="1" applyFill="1" applyBorder="1" applyAlignment="1">
      <alignment wrapText="1"/>
    </xf>
    <xf numFmtId="38" fontId="26" fillId="20" borderId="16" xfId="56" applyFont="1" applyFill="1" applyBorder="1" applyAlignment="1">
      <alignment shrinkToFit="1"/>
    </xf>
    <xf numFmtId="3" fontId="26" fillId="20" borderId="17" xfId="0" applyNumberFormat="1" applyFont="1" applyFill="1" applyBorder="1" applyAlignment="1">
      <alignment horizontal="right" shrinkToFit="1"/>
    </xf>
    <xf numFmtId="38" fontId="26" fillId="20" borderId="17" xfId="56" applyFont="1" applyFill="1" applyBorder="1" applyAlignment="1">
      <alignment horizontal="right" shrinkToFi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right" shrinkToFit="1"/>
    </xf>
    <xf numFmtId="38" fontId="23" fillId="0" borderId="0" xfId="56" applyFont="1" applyFill="1" applyBorder="1" applyAlignment="1">
      <alignment horizontal="right" shrinkToFit="1"/>
    </xf>
    <xf numFmtId="179" fontId="20" fillId="37" borderId="17" xfId="0" applyNumberFormat="1" applyFont="1" applyFill="1" applyBorder="1" applyAlignment="1">
      <alignment horizontal="center" shrinkToFit="1"/>
    </xf>
    <xf numFmtId="179" fontId="20" fillId="37" borderId="24" xfId="0" applyNumberFormat="1" applyFont="1" applyFill="1" applyBorder="1" applyAlignment="1">
      <alignment horizontal="center" shrinkToFit="1"/>
    </xf>
    <xf numFmtId="38" fontId="26" fillId="36" borderId="13" xfId="56" applyFont="1" applyFill="1" applyBorder="1" applyAlignment="1">
      <alignment wrapText="1"/>
    </xf>
    <xf numFmtId="177" fontId="26" fillId="36" borderId="14" xfId="56" applyNumberFormat="1" applyFont="1" applyFill="1" applyBorder="1" applyAlignment="1">
      <alignment horizontal="right" shrinkToFit="1"/>
    </xf>
    <xf numFmtId="177" fontId="26" fillId="36" borderId="14" xfId="0" applyNumberFormat="1" applyFont="1" applyFill="1" applyBorder="1" applyAlignment="1">
      <alignment horizontal="right" shrinkToFit="1"/>
    </xf>
    <xf numFmtId="177" fontId="26" fillId="36" borderId="0" xfId="56" applyNumberFormat="1" applyFont="1" applyFill="1" applyBorder="1" applyAlignment="1">
      <alignment horizontal="right" shrinkToFit="1"/>
    </xf>
    <xf numFmtId="177" fontId="26" fillId="36" borderId="0" xfId="0" applyNumberFormat="1" applyFont="1" applyFill="1" applyBorder="1" applyAlignment="1">
      <alignment horizontal="right" shrinkToFit="1"/>
    </xf>
    <xf numFmtId="177" fontId="26" fillId="36" borderId="17" xfId="56" applyNumberFormat="1" applyFont="1" applyFill="1" applyBorder="1" applyAlignment="1">
      <alignment horizontal="right" shrinkToFit="1"/>
    </xf>
    <xf numFmtId="177" fontId="26" fillId="36" borderId="17" xfId="0" applyNumberFormat="1" applyFont="1" applyFill="1" applyBorder="1" applyAlignment="1">
      <alignment horizontal="right" shrinkToFit="1"/>
    </xf>
    <xf numFmtId="0" fontId="26" fillId="36" borderId="38" xfId="0" applyFont="1" applyFill="1" applyBorder="1" applyAlignment="1">
      <alignment wrapText="1"/>
    </xf>
    <xf numFmtId="38" fontId="26" fillId="36" borderId="39" xfId="56" applyFont="1" applyFill="1" applyBorder="1" applyAlignment="1">
      <alignment wrapText="1"/>
    </xf>
    <xf numFmtId="177" fontId="26" fillId="36" borderId="38" xfId="56" applyNumberFormat="1" applyFont="1" applyFill="1" applyBorder="1" applyAlignment="1">
      <alignment horizontal="right" wrapText="1" shrinkToFit="1"/>
    </xf>
    <xf numFmtId="177" fontId="26" fillId="36" borderId="38" xfId="0" applyNumberFormat="1" applyFont="1" applyFill="1" applyBorder="1" applyAlignment="1">
      <alignment horizontal="right" wrapText="1" shrinkToFit="1"/>
    </xf>
    <xf numFmtId="38" fontId="26" fillId="36" borderId="14" xfId="56" applyFont="1" applyFill="1" applyBorder="1" applyAlignment="1">
      <alignment wrapText="1"/>
    </xf>
    <xf numFmtId="38" fontId="26" fillId="36" borderId="14" xfId="56" applyFont="1" applyFill="1" applyBorder="1" applyAlignment="1">
      <alignment shrinkToFit="1"/>
    </xf>
    <xf numFmtId="0" fontId="26" fillId="36" borderId="14" xfId="0" applyFont="1" applyFill="1" applyBorder="1" applyAlignment="1">
      <alignment horizontal="right" shrinkToFit="1"/>
    </xf>
    <xf numFmtId="0" fontId="28" fillId="0" borderId="0" xfId="0" applyFont="1" applyBorder="1" applyAlignment="1">
      <alignment/>
    </xf>
    <xf numFmtId="0" fontId="26" fillId="20" borderId="17" xfId="0" applyFont="1" applyFill="1" applyBorder="1" applyAlignment="1">
      <alignment horizontal="left"/>
    </xf>
    <xf numFmtId="177" fontId="26" fillId="20" borderId="17" xfId="56" applyNumberFormat="1" applyFont="1" applyFill="1" applyBorder="1" applyAlignment="1">
      <alignment horizontal="right" shrinkToFit="1"/>
    </xf>
    <xf numFmtId="177" fontId="26" fillId="20" borderId="17" xfId="0" applyNumberFormat="1" applyFont="1" applyFill="1" applyBorder="1" applyAlignment="1">
      <alignment horizontal="right" shrinkToFit="1"/>
    </xf>
    <xf numFmtId="0" fontId="26" fillId="36" borderId="17" xfId="0" applyFont="1" applyFill="1" applyBorder="1" applyAlignment="1">
      <alignment/>
    </xf>
    <xf numFmtId="0" fontId="26" fillId="20" borderId="0" xfId="0" applyFont="1" applyFill="1" applyBorder="1" applyAlignment="1">
      <alignment wrapText="1"/>
    </xf>
    <xf numFmtId="177" fontId="26" fillId="20" borderId="16" xfId="0" applyNumberFormat="1" applyFont="1" applyFill="1" applyBorder="1" applyAlignment="1">
      <alignment horizontal="right" shrinkToFit="1"/>
    </xf>
    <xf numFmtId="3" fontId="10" fillId="0" borderId="0" xfId="0" applyNumberFormat="1" applyFont="1" applyBorder="1" applyAlignment="1">
      <alignment/>
    </xf>
    <xf numFmtId="0" fontId="29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38" fontId="29" fillId="36" borderId="0" xfId="56" applyFont="1" applyFill="1" applyBorder="1" applyAlignment="1">
      <alignment horizontal="left"/>
    </xf>
    <xf numFmtId="38" fontId="29" fillId="36" borderId="32" xfId="56" applyFont="1" applyFill="1" applyBorder="1" applyAlignment="1">
      <alignment horizontal="left"/>
    </xf>
    <xf numFmtId="176" fontId="29" fillId="36" borderId="0" xfId="56" applyNumberFormat="1" applyFont="1" applyFill="1" applyBorder="1" applyAlignment="1">
      <alignment horizontal="left"/>
    </xf>
    <xf numFmtId="0" fontId="29" fillId="36" borderId="0" xfId="0" applyFont="1" applyFill="1" applyBorder="1" applyAlignment="1">
      <alignment horizontal="left"/>
    </xf>
    <xf numFmtId="38" fontId="29" fillId="0" borderId="0" xfId="56" applyFont="1" applyFill="1" applyBorder="1" applyAlignment="1">
      <alignment horizontal="left"/>
    </xf>
    <xf numFmtId="0" fontId="29" fillId="36" borderId="0" xfId="0" applyFont="1" applyFill="1" applyAlignment="1">
      <alignment/>
    </xf>
    <xf numFmtId="0" fontId="10" fillId="36" borderId="0" xfId="0" applyFont="1" applyFill="1" applyBorder="1" applyAlignment="1">
      <alignment wrapText="1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wrapText="1" shrinkToFit="1"/>
    </xf>
    <xf numFmtId="0" fontId="10" fillId="36" borderId="0" xfId="0" applyFont="1" applyFill="1" applyBorder="1" applyAlignment="1">
      <alignment shrinkToFit="1"/>
    </xf>
    <xf numFmtId="38" fontId="29" fillId="36" borderId="0" xfId="56" applyFont="1" applyFill="1" applyBorder="1" applyAlignment="1">
      <alignment horizontal="distributed"/>
    </xf>
    <xf numFmtId="0" fontId="29" fillId="36" borderId="12" xfId="0" applyFont="1" applyFill="1" applyBorder="1" applyAlignment="1">
      <alignment/>
    </xf>
    <xf numFmtId="0" fontId="29" fillId="36" borderId="19" xfId="0" applyFont="1" applyFill="1" applyBorder="1" applyAlignment="1">
      <alignment/>
    </xf>
    <xf numFmtId="183" fontId="31" fillId="36" borderId="19" xfId="56" applyNumberFormat="1" applyFont="1" applyFill="1" applyBorder="1" applyAlignment="1">
      <alignment shrinkToFit="1"/>
    </xf>
    <xf numFmtId="0" fontId="29" fillId="0" borderId="0" xfId="0" applyFont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left" indent="1"/>
    </xf>
    <xf numFmtId="181" fontId="10" fillId="36" borderId="0" xfId="56" applyNumberFormat="1" applyFont="1" applyFill="1" applyAlignment="1">
      <alignment/>
    </xf>
    <xf numFmtId="181" fontId="26" fillId="36" borderId="12" xfId="56" applyNumberFormat="1" applyFont="1" applyFill="1" applyBorder="1" applyAlignment="1">
      <alignment wrapText="1"/>
    </xf>
    <xf numFmtId="181" fontId="26" fillId="36" borderId="0" xfId="56" applyNumberFormat="1" applyFont="1" applyFill="1" applyBorder="1" applyAlignment="1">
      <alignment wrapText="1"/>
    </xf>
    <xf numFmtId="181" fontId="26" fillId="36" borderId="0" xfId="0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wrapText="1"/>
    </xf>
    <xf numFmtId="181" fontId="26" fillId="36" borderId="17" xfId="56" applyNumberFormat="1" applyFont="1" applyFill="1" applyBorder="1" applyAlignment="1">
      <alignment wrapText="1"/>
    </xf>
    <xf numFmtId="181" fontId="26" fillId="36" borderId="17" xfId="0" applyNumberFormat="1" applyFont="1" applyFill="1" applyBorder="1" applyAlignment="1">
      <alignment horizontal="right" wrapText="1"/>
    </xf>
    <xf numFmtId="181" fontId="10" fillId="36" borderId="17" xfId="56" applyNumberFormat="1" applyFont="1" applyFill="1" applyBorder="1" applyAlignment="1">
      <alignment/>
    </xf>
    <xf numFmtId="181" fontId="26" fillId="36" borderId="12" xfId="56" applyNumberFormat="1" applyFont="1" applyFill="1" applyBorder="1" applyAlignment="1">
      <alignment/>
    </xf>
    <xf numFmtId="181" fontId="26" fillId="36" borderId="0" xfId="56" applyNumberFormat="1" applyFont="1" applyFill="1" applyBorder="1" applyAlignment="1">
      <alignment/>
    </xf>
    <xf numFmtId="181" fontId="10" fillId="36" borderId="0" xfId="56" applyNumberFormat="1" applyFont="1" applyFill="1" applyAlignment="1">
      <alignment horizontal="right"/>
    </xf>
    <xf numFmtId="181" fontId="10" fillId="36" borderId="16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/>
    </xf>
    <xf numFmtId="181" fontId="26" fillId="36" borderId="13" xfId="56" applyNumberFormat="1" applyFont="1" applyFill="1" applyBorder="1" applyAlignment="1">
      <alignment wrapText="1"/>
    </xf>
    <xf numFmtId="181" fontId="26" fillId="36" borderId="14" xfId="56" applyNumberFormat="1" applyFont="1" applyFill="1" applyBorder="1" applyAlignment="1">
      <alignment shrinkToFit="1"/>
    </xf>
    <xf numFmtId="181" fontId="26" fillId="36" borderId="14" xfId="56" applyNumberFormat="1" applyFont="1" applyFill="1" applyBorder="1" applyAlignment="1">
      <alignment horizontal="right" shrinkToFit="1"/>
    </xf>
    <xf numFmtId="181" fontId="26" fillId="36" borderId="14" xfId="0" applyNumberFormat="1" applyFont="1" applyFill="1" applyBorder="1" applyAlignment="1">
      <alignment horizontal="right" shrinkToFit="1"/>
    </xf>
    <xf numFmtId="181" fontId="26" fillId="36" borderId="0" xfId="56" applyNumberFormat="1" applyFont="1" applyFill="1" applyBorder="1" applyAlignment="1">
      <alignment shrinkToFit="1"/>
    </xf>
    <xf numFmtId="181" fontId="26" fillId="36" borderId="0" xfId="56" applyNumberFormat="1" applyFont="1" applyFill="1" applyBorder="1" applyAlignment="1">
      <alignment horizontal="right" shrinkToFit="1"/>
    </xf>
    <xf numFmtId="181" fontId="26" fillId="36" borderId="0" xfId="0" applyNumberFormat="1" applyFont="1" applyFill="1" applyBorder="1" applyAlignment="1">
      <alignment horizontal="right" shrinkToFit="1"/>
    </xf>
    <xf numFmtId="181" fontId="26" fillId="36" borderId="17" xfId="56" applyNumberFormat="1" applyFont="1" applyFill="1" applyBorder="1" applyAlignment="1">
      <alignment shrinkToFit="1"/>
    </xf>
    <xf numFmtId="181" fontId="26" fillId="36" borderId="17" xfId="56" applyNumberFormat="1" applyFont="1" applyFill="1" applyBorder="1" applyAlignment="1">
      <alignment horizontal="right" shrinkToFit="1"/>
    </xf>
    <xf numFmtId="181" fontId="26" fillId="36" borderId="17" xfId="0" applyNumberFormat="1" applyFont="1" applyFill="1" applyBorder="1" applyAlignment="1">
      <alignment horizontal="right" shrinkToFit="1"/>
    </xf>
    <xf numFmtId="181" fontId="26" fillId="36" borderId="39" xfId="56" applyNumberFormat="1" applyFont="1" applyFill="1" applyBorder="1" applyAlignment="1">
      <alignment wrapText="1"/>
    </xf>
    <xf numFmtId="181" fontId="26" fillId="36" borderId="38" xfId="56" applyNumberFormat="1" applyFont="1" applyFill="1" applyBorder="1" applyAlignment="1">
      <alignment horizontal="right" shrinkToFit="1"/>
    </xf>
    <xf numFmtId="181" fontId="26" fillId="36" borderId="38" xfId="0" applyNumberFormat="1" applyFont="1" applyFill="1" applyBorder="1" applyAlignment="1">
      <alignment horizontal="right" shrinkToFit="1"/>
    </xf>
    <xf numFmtId="181" fontId="26" fillId="20" borderId="37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horizontal="right" shrinkToFit="1"/>
    </xf>
    <xf numFmtId="181" fontId="26" fillId="20" borderId="36" xfId="0" applyNumberFormat="1" applyFont="1" applyFill="1" applyBorder="1" applyAlignment="1">
      <alignment horizontal="right" shrinkToFit="1"/>
    </xf>
    <xf numFmtId="181" fontId="26" fillId="20" borderId="16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horizontal="right" shrinkToFit="1"/>
    </xf>
    <xf numFmtId="181" fontId="26" fillId="20" borderId="17" xfId="0" applyNumberFormat="1" applyFont="1" applyFill="1" applyBorder="1" applyAlignment="1">
      <alignment horizontal="right" shrinkToFit="1"/>
    </xf>
    <xf numFmtId="181" fontId="26" fillId="36" borderId="13" xfId="0" applyNumberFormat="1" applyFont="1" applyFill="1" applyBorder="1" applyAlignment="1">
      <alignment horizontal="right" shrinkToFit="1"/>
    </xf>
    <xf numFmtId="181" fontId="26" fillId="36" borderId="16" xfId="0" applyNumberFormat="1" applyFont="1" applyFill="1" applyBorder="1" applyAlignment="1">
      <alignment horizontal="right" shrinkToFit="1"/>
    </xf>
    <xf numFmtId="181" fontId="26" fillId="36" borderId="12" xfId="0" applyNumberFormat="1" applyFont="1" applyFill="1" applyBorder="1" applyAlignment="1">
      <alignment horizontal="right" shrinkToFit="1"/>
    </xf>
    <xf numFmtId="181" fontId="26" fillId="36" borderId="20" xfId="0" applyNumberFormat="1" applyFont="1" applyFill="1" applyBorder="1" applyAlignment="1">
      <alignment horizontal="right" shrinkToFit="1"/>
    </xf>
    <xf numFmtId="181" fontId="26" fillId="36" borderId="21" xfId="0" applyNumberFormat="1" applyFont="1" applyFill="1" applyBorder="1" applyAlignment="1">
      <alignment horizontal="right" shrinkToFit="1"/>
    </xf>
    <xf numFmtId="181" fontId="26" fillId="36" borderId="21" xfId="56" applyNumberFormat="1" applyFont="1" applyFill="1" applyBorder="1" applyAlignment="1">
      <alignment horizontal="right" shrinkToFit="1"/>
    </xf>
    <xf numFmtId="181" fontId="26" fillId="20" borderId="12" xfId="0" applyNumberFormat="1" applyFont="1" applyFill="1" applyBorder="1" applyAlignment="1">
      <alignment horizontal="right" shrinkToFit="1"/>
    </xf>
    <xf numFmtId="181" fontId="26" fillId="20" borderId="0" xfId="0" applyNumberFormat="1" applyFont="1" applyFill="1" applyBorder="1" applyAlignment="1">
      <alignment horizontal="right" shrinkToFit="1"/>
    </xf>
    <xf numFmtId="181" fontId="26" fillId="20" borderId="0" xfId="56" applyNumberFormat="1" applyFont="1" applyFill="1" applyBorder="1" applyAlignment="1">
      <alignment horizontal="right" shrinkToFit="1"/>
    </xf>
    <xf numFmtId="181" fontId="26" fillId="36" borderId="12" xfId="56" applyNumberFormat="1" applyFont="1" applyFill="1" applyBorder="1" applyAlignment="1">
      <alignment horizontal="right" shrinkToFit="1"/>
    </xf>
    <xf numFmtId="181" fontId="26" fillId="36" borderId="0" xfId="56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horizontal="right" shrinkToFit="1"/>
    </xf>
    <xf numFmtId="0" fontId="5" fillId="36" borderId="30" xfId="0" applyFont="1" applyFill="1" applyBorder="1" applyAlignment="1">
      <alignment horizontal="left"/>
    </xf>
    <xf numFmtId="38" fontId="5" fillId="36" borderId="30" xfId="56" applyFont="1" applyFill="1" applyBorder="1" applyAlignment="1">
      <alignment horizontal="left"/>
    </xf>
    <xf numFmtId="38" fontId="5" fillId="36" borderId="17" xfId="56" applyFont="1" applyFill="1" applyBorder="1" applyAlignment="1">
      <alignment horizontal="left"/>
    </xf>
    <xf numFmtId="177" fontId="26" fillId="36" borderId="13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wrapText="1"/>
    </xf>
    <xf numFmtId="177" fontId="26" fillId="36" borderId="16" xfId="56" applyNumberFormat="1" applyFont="1" applyFill="1" applyBorder="1" applyAlignment="1">
      <alignment wrapText="1"/>
    </xf>
    <xf numFmtId="177" fontId="26" fillId="36" borderId="39" xfId="56" applyNumberFormat="1" applyFont="1" applyFill="1" applyBorder="1" applyAlignment="1">
      <alignment wrapText="1"/>
    </xf>
    <xf numFmtId="181" fontId="26" fillId="36" borderId="12" xfId="56" applyNumberFormat="1" applyFont="1" applyFill="1" applyBorder="1" applyAlignment="1">
      <alignment shrinkToFit="1"/>
    </xf>
    <xf numFmtId="176" fontId="10" fillId="38" borderId="19" xfId="56" applyNumberFormat="1" applyFont="1" applyFill="1" applyBorder="1" applyAlignment="1">
      <alignment/>
    </xf>
    <xf numFmtId="183" fontId="21" fillId="38" borderId="26" xfId="56" applyNumberFormat="1" applyFont="1" applyFill="1" applyBorder="1" applyAlignment="1">
      <alignment shrinkToFit="1"/>
    </xf>
    <xf numFmtId="182" fontId="21" fillId="38" borderId="26" xfId="50" applyNumberFormat="1" applyFont="1" applyFill="1" applyBorder="1" applyAlignment="1">
      <alignment/>
    </xf>
    <xf numFmtId="178" fontId="10" fillId="38" borderId="19" xfId="50" applyNumberFormat="1" applyFont="1" applyFill="1" applyBorder="1" applyAlignment="1">
      <alignment/>
    </xf>
    <xf numFmtId="40" fontId="10" fillId="38" borderId="19" xfId="56" applyNumberFormat="1" applyFont="1" applyFill="1" applyBorder="1" applyAlignment="1">
      <alignment/>
    </xf>
    <xf numFmtId="40" fontId="10" fillId="38" borderId="18" xfId="56" applyNumberFormat="1" applyFont="1" applyFill="1" applyBorder="1" applyAlignment="1">
      <alignment/>
    </xf>
    <xf numFmtId="38" fontId="10" fillId="38" borderId="15" xfId="56" applyFont="1" applyFill="1" applyBorder="1" applyAlignment="1">
      <alignment/>
    </xf>
    <xf numFmtId="38" fontId="10" fillId="38" borderId="19" xfId="56" applyFont="1" applyFill="1" applyBorder="1" applyAlignment="1">
      <alignment/>
    </xf>
    <xf numFmtId="38" fontId="10" fillId="38" borderId="26" xfId="56" applyFont="1" applyFill="1" applyBorder="1" applyAlignment="1">
      <alignment/>
    </xf>
    <xf numFmtId="38" fontId="10" fillId="38" borderId="19" xfId="0" applyNumberFormat="1" applyFont="1" applyFill="1" applyBorder="1" applyAlignment="1">
      <alignment/>
    </xf>
    <xf numFmtId="38" fontId="10" fillId="38" borderId="26" xfId="0" applyNumberFormat="1" applyFont="1" applyFill="1" applyBorder="1" applyAlignment="1">
      <alignment/>
    </xf>
    <xf numFmtId="178" fontId="10" fillId="38" borderId="26" xfId="50" applyNumberFormat="1" applyFont="1" applyFill="1" applyBorder="1" applyAlignment="1">
      <alignment/>
    </xf>
    <xf numFmtId="38" fontId="78" fillId="36" borderId="19" xfId="56" applyFont="1" applyFill="1" applyBorder="1" applyAlignment="1">
      <alignment/>
    </xf>
    <xf numFmtId="38" fontId="78" fillId="36" borderId="18" xfId="56" applyFont="1" applyFill="1" applyBorder="1" applyAlignment="1">
      <alignment/>
    </xf>
    <xf numFmtId="183" fontId="78" fillId="36" borderId="18" xfId="56" applyNumberFormat="1" applyFont="1" applyFill="1" applyBorder="1" applyAlignment="1">
      <alignment shrinkToFit="1"/>
    </xf>
    <xf numFmtId="38" fontId="78" fillId="36" borderId="22" xfId="56" applyFont="1" applyFill="1" applyBorder="1" applyAlignment="1">
      <alignment/>
    </xf>
    <xf numFmtId="183" fontId="78" fillId="36" borderId="22" xfId="56" applyNumberFormat="1" applyFont="1" applyFill="1" applyBorder="1" applyAlignment="1">
      <alignment shrinkToFit="1"/>
    </xf>
    <xf numFmtId="179" fontId="79" fillId="36" borderId="19" xfId="0" applyNumberFormat="1" applyFont="1" applyFill="1" applyBorder="1" applyAlignment="1">
      <alignment horizontal="center" shrinkToFit="1"/>
    </xf>
    <xf numFmtId="38" fontId="78" fillId="36" borderId="18" xfId="56" applyFont="1" applyFill="1" applyBorder="1" applyAlignment="1">
      <alignment shrinkToFit="1"/>
    </xf>
    <xf numFmtId="176" fontId="78" fillId="36" borderId="18" xfId="56" applyNumberFormat="1" applyFont="1" applyFill="1" applyBorder="1" applyAlignment="1">
      <alignment/>
    </xf>
    <xf numFmtId="38" fontId="78" fillId="36" borderId="22" xfId="56" applyFont="1" applyFill="1" applyBorder="1" applyAlignment="1">
      <alignment shrinkToFit="1"/>
    </xf>
    <xf numFmtId="176" fontId="78" fillId="36" borderId="22" xfId="56" applyNumberFormat="1" applyFont="1" applyFill="1" applyBorder="1" applyAlignment="1">
      <alignment/>
    </xf>
    <xf numFmtId="180" fontId="78" fillId="36" borderId="26" xfId="56" applyNumberFormat="1" applyFont="1" applyFill="1" applyBorder="1" applyAlignment="1">
      <alignment shrinkToFit="1"/>
    </xf>
    <xf numFmtId="183" fontId="78" fillId="36" borderId="26" xfId="56" applyNumberFormat="1" applyFont="1" applyFill="1" applyBorder="1" applyAlignment="1">
      <alignment shrinkToFit="1"/>
    </xf>
    <xf numFmtId="178" fontId="78" fillId="36" borderId="18" xfId="50" applyNumberFormat="1" applyFont="1" applyFill="1" applyBorder="1" applyAlignment="1">
      <alignment shrinkToFit="1"/>
    </xf>
    <xf numFmtId="182" fontId="78" fillId="36" borderId="18" xfId="50" applyNumberFormat="1" applyFont="1" applyFill="1" applyBorder="1" applyAlignment="1">
      <alignment shrinkToFit="1"/>
    </xf>
    <xf numFmtId="38" fontId="78" fillId="38" borderId="19" xfId="56" applyFont="1" applyFill="1" applyBorder="1" applyAlignment="1">
      <alignment/>
    </xf>
    <xf numFmtId="183" fontId="78" fillId="38" borderId="26" xfId="56" applyNumberFormat="1" applyFont="1" applyFill="1" applyBorder="1" applyAlignment="1">
      <alignment shrinkToFit="1"/>
    </xf>
    <xf numFmtId="182" fontId="78" fillId="38" borderId="18" xfId="50" applyNumberFormat="1" applyFont="1" applyFill="1" applyBorder="1" applyAlignment="1">
      <alignment shrinkToFit="1"/>
    </xf>
    <xf numFmtId="178" fontId="78" fillId="38" borderId="18" xfId="50" applyNumberFormat="1" applyFont="1" applyFill="1" applyBorder="1" applyAlignment="1">
      <alignment shrinkToFit="1"/>
    </xf>
    <xf numFmtId="0" fontId="19" fillId="37" borderId="17" xfId="0" applyFont="1" applyFill="1" applyBorder="1" applyAlignment="1" quotePrefix="1">
      <alignment horizontal="center"/>
    </xf>
    <xf numFmtId="183" fontId="21" fillId="36" borderId="18" xfId="56" applyNumberFormat="1" applyFont="1" applyFill="1" applyBorder="1" applyAlignment="1">
      <alignment wrapText="1" shrinkToFit="1"/>
    </xf>
    <xf numFmtId="38" fontId="78" fillId="0" borderId="19" xfId="56" applyFont="1" applyFill="1" applyBorder="1" applyAlignment="1">
      <alignment/>
    </xf>
    <xf numFmtId="183" fontId="78" fillId="0" borderId="26" xfId="56" applyNumberFormat="1" applyFont="1" applyFill="1" applyBorder="1" applyAlignment="1">
      <alignment shrinkToFit="1"/>
    </xf>
    <xf numFmtId="182" fontId="78" fillId="0" borderId="18" xfId="50" applyNumberFormat="1" applyFont="1" applyFill="1" applyBorder="1" applyAlignment="1">
      <alignment shrinkToFit="1"/>
    </xf>
    <xf numFmtId="0" fontId="35" fillId="0" borderId="0" xfId="68" applyFont="1" applyFill="1" applyAlignment="1">
      <alignment vertical="center"/>
      <protection/>
    </xf>
    <xf numFmtId="177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/>
    </xf>
    <xf numFmtId="0" fontId="26" fillId="38" borderId="0" xfId="0" applyFont="1" applyFill="1" applyBorder="1" applyAlignment="1">
      <alignment wrapText="1"/>
    </xf>
    <xf numFmtId="181" fontId="26" fillId="38" borderId="12" xfId="0" applyNumberFormat="1" applyFont="1" applyFill="1" applyBorder="1" applyAlignment="1">
      <alignment horizontal="right" shrinkToFit="1"/>
    </xf>
    <xf numFmtId="181" fontId="26" fillId="38" borderId="0" xfId="0" applyNumberFormat="1" applyFont="1" applyFill="1" applyBorder="1" applyAlignment="1">
      <alignment horizontal="right" shrinkToFit="1"/>
    </xf>
    <xf numFmtId="181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 wrapText="1"/>
    </xf>
    <xf numFmtId="0" fontId="26" fillId="38" borderId="17" xfId="0" applyFont="1" applyFill="1" applyBorder="1" applyAlignment="1">
      <alignment wrapText="1"/>
    </xf>
    <xf numFmtId="181" fontId="26" fillId="38" borderId="16" xfId="0" applyNumberFormat="1" applyFont="1" applyFill="1" applyBorder="1" applyAlignment="1">
      <alignment horizontal="right" shrinkToFit="1"/>
    </xf>
    <xf numFmtId="181" fontId="26" fillId="38" borderId="17" xfId="0" applyNumberFormat="1" applyFont="1" applyFill="1" applyBorder="1" applyAlignment="1">
      <alignment horizontal="right" shrinkToFit="1"/>
    </xf>
    <xf numFmtId="181" fontId="26" fillId="38" borderId="17" xfId="56" applyNumberFormat="1" applyFont="1" applyFill="1" applyBorder="1" applyAlignment="1">
      <alignment horizontal="right" shrinkToFit="1"/>
    </xf>
    <xf numFmtId="183" fontId="78" fillId="0" borderId="18" xfId="56" applyNumberFormat="1" applyFont="1" applyFill="1" applyBorder="1" applyAlignment="1">
      <alignment shrinkToFit="1"/>
    </xf>
    <xf numFmtId="179" fontId="79" fillId="0" borderId="19" xfId="0" applyNumberFormat="1" applyFont="1" applyFill="1" applyBorder="1" applyAlignment="1">
      <alignment horizontal="center" shrinkToFit="1"/>
    </xf>
    <xf numFmtId="178" fontId="78" fillId="0" borderId="18" xfId="50" applyNumberFormat="1" applyFont="1" applyFill="1" applyBorder="1" applyAlignment="1">
      <alignment shrinkToFit="1"/>
    </xf>
    <xf numFmtId="178" fontId="10" fillId="0" borderId="19" xfId="50" applyNumberFormat="1" applyFont="1" applyFill="1" applyBorder="1" applyAlignment="1">
      <alignment/>
    </xf>
    <xf numFmtId="182" fontId="21" fillId="0" borderId="26" xfId="50" applyNumberFormat="1" applyFont="1" applyFill="1" applyBorder="1" applyAlignment="1">
      <alignment/>
    </xf>
    <xf numFmtId="38" fontId="10" fillId="0" borderId="15" xfId="56" applyFont="1" applyFill="1" applyBorder="1" applyAlignment="1">
      <alignment/>
    </xf>
    <xf numFmtId="38" fontId="10" fillId="0" borderId="26" xfId="56" applyFont="1" applyFill="1" applyBorder="1" applyAlignment="1">
      <alignment/>
    </xf>
    <xf numFmtId="38" fontId="10" fillId="0" borderId="26" xfId="0" applyNumberFormat="1" applyFont="1" applyFill="1" applyBorder="1" applyAlignment="1">
      <alignment/>
    </xf>
    <xf numFmtId="178" fontId="10" fillId="0" borderId="26" xfId="50" applyNumberFormat="1" applyFont="1" applyFill="1" applyBorder="1" applyAlignment="1">
      <alignment/>
    </xf>
    <xf numFmtId="40" fontId="10" fillId="0" borderId="18" xfId="56" applyNumberFormat="1" applyFont="1" applyFill="1" applyBorder="1" applyAlignment="1">
      <alignment/>
    </xf>
    <xf numFmtId="178" fontId="10" fillId="0" borderId="18" xfId="50" applyNumberFormat="1" applyFont="1" applyFill="1" applyBorder="1" applyAlignment="1">
      <alignment/>
    </xf>
    <xf numFmtId="183" fontId="21" fillId="0" borderId="26" xfId="56" applyNumberFormat="1" applyFont="1" applyFill="1" applyBorder="1" applyAlignment="1">
      <alignment shrinkToFit="1"/>
    </xf>
    <xf numFmtId="0" fontId="10" fillId="0" borderId="26" xfId="0" applyFont="1" applyFill="1" applyBorder="1" applyAlignment="1">
      <alignment/>
    </xf>
    <xf numFmtId="183" fontId="21" fillId="0" borderId="18" xfId="56" applyNumberFormat="1" applyFont="1" applyFill="1" applyBorder="1" applyAlignment="1">
      <alignment shrinkToFit="1"/>
    </xf>
    <xf numFmtId="183" fontId="21" fillId="0" borderId="19" xfId="56" applyNumberFormat="1" applyFont="1" applyFill="1" applyBorder="1" applyAlignment="1">
      <alignment shrinkToFit="1"/>
    </xf>
    <xf numFmtId="183" fontId="31" fillId="0" borderId="19" xfId="56" applyNumberFormat="1" applyFont="1" applyFill="1" applyBorder="1" applyAlignment="1">
      <alignment shrinkToFit="1"/>
    </xf>
    <xf numFmtId="38" fontId="10" fillId="0" borderId="35" xfId="56" applyFont="1" applyFill="1" applyBorder="1" applyAlignment="1">
      <alignment/>
    </xf>
    <xf numFmtId="184" fontId="21" fillId="0" borderId="26" xfId="56" applyNumberFormat="1" applyFont="1" applyFill="1" applyBorder="1" applyAlignment="1">
      <alignment shrinkToFit="1"/>
    </xf>
    <xf numFmtId="40" fontId="10" fillId="0" borderId="26" xfId="56" applyNumberFormat="1" applyFont="1" applyFill="1" applyBorder="1" applyAlignment="1">
      <alignment/>
    </xf>
    <xf numFmtId="183" fontId="21" fillId="0" borderId="18" xfId="56" applyNumberFormat="1" applyFont="1" applyFill="1" applyBorder="1" applyAlignment="1">
      <alignment wrapText="1" shrinkToFit="1"/>
    </xf>
    <xf numFmtId="183" fontId="78" fillId="0" borderId="22" xfId="56" applyNumberFormat="1" applyFont="1" applyFill="1" applyBorder="1" applyAlignment="1">
      <alignment shrinkToFit="1"/>
    </xf>
    <xf numFmtId="181" fontId="10" fillId="0" borderId="0" xfId="56" applyNumberFormat="1" applyFont="1" applyFill="1" applyAlignment="1">
      <alignment/>
    </xf>
    <xf numFmtId="181" fontId="10" fillId="0" borderId="17" xfId="56" applyNumberFormat="1" applyFont="1" applyFill="1" applyBorder="1" applyAlignment="1">
      <alignment/>
    </xf>
    <xf numFmtId="181" fontId="10" fillId="0" borderId="0" xfId="56" applyNumberFormat="1" applyFont="1" applyFill="1" applyAlignment="1">
      <alignment horizontal="right"/>
    </xf>
    <xf numFmtId="181" fontId="10" fillId="0" borderId="17" xfId="0" applyNumberFormat="1" applyFont="1" applyFill="1" applyBorder="1" applyAlignment="1">
      <alignment/>
    </xf>
    <xf numFmtId="38" fontId="26" fillId="0" borderId="0" xfId="56" applyFont="1" applyFill="1" applyBorder="1" applyAlignment="1">
      <alignment horizontal="right" shrinkToFit="1"/>
    </xf>
    <xf numFmtId="38" fontId="26" fillId="0" borderId="17" xfId="56" applyFont="1" applyFill="1" applyBorder="1" applyAlignment="1">
      <alignment horizontal="right" shrinkToFit="1"/>
    </xf>
    <xf numFmtId="38" fontId="26" fillId="0" borderId="21" xfId="56" applyFont="1" applyFill="1" applyBorder="1" applyAlignment="1">
      <alignment horizontal="right" shrinkToFit="1"/>
    </xf>
    <xf numFmtId="181" fontId="26" fillId="0" borderId="14" xfId="56" applyNumberFormat="1" applyFont="1" applyFill="1" applyBorder="1" applyAlignment="1">
      <alignment horizontal="right" shrinkToFit="1"/>
    </xf>
    <xf numFmtId="181" fontId="26" fillId="0" borderId="17" xfId="56" applyNumberFormat="1" applyFont="1" applyFill="1" applyBorder="1" applyAlignment="1">
      <alignment horizontal="right" shrinkToFit="1"/>
    </xf>
    <xf numFmtId="181" fontId="26" fillId="0" borderId="0" xfId="56" applyNumberFormat="1" applyFont="1" applyFill="1" applyBorder="1" applyAlignment="1">
      <alignment horizontal="right" shrinkToFit="1"/>
    </xf>
    <xf numFmtId="181" fontId="26" fillId="0" borderId="21" xfId="56" applyNumberFormat="1" applyFont="1" applyFill="1" applyBorder="1" applyAlignment="1">
      <alignment horizontal="right" shrinkToFit="1"/>
    </xf>
    <xf numFmtId="177" fontId="26" fillId="0" borderId="0" xfId="56" applyNumberFormat="1" applyFont="1" applyFill="1" applyBorder="1" applyAlignment="1">
      <alignment horizontal="right" shrinkToFit="1"/>
    </xf>
    <xf numFmtId="177" fontId="26" fillId="0" borderId="17" xfId="56" applyNumberFormat="1" applyFont="1" applyFill="1" applyBorder="1" applyAlignment="1">
      <alignment horizontal="right" shrinkToFit="1"/>
    </xf>
    <xf numFmtId="177" fontId="26" fillId="0" borderId="38" xfId="56" applyNumberFormat="1" applyFont="1" applyFill="1" applyBorder="1" applyAlignment="1">
      <alignment horizontal="right" wrapText="1" shrinkToFit="1"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1" fillId="39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right" vertical="center"/>
    </xf>
    <xf numFmtId="179" fontId="20" fillId="37" borderId="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wrapText="1"/>
    </xf>
    <xf numFmtId="0" fontId="10" fillId="36" borderId="0" xfId="0" applyFont="1" applyFill="1" applyAlignment="1">
      <alignment horizontal="left"/>
    </xf>
    <xf numFmtId="0" fontId="26" fillId="36" borderId="0" xfId="0" applyFont="1" applyFill="1" applyAlignment="1">
      <alignment horizontal="left"/>
    </xf>
    <xf numFmtId="0" fontId="26" fillId="36" borderId="17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179" fontId="20" fillId="37" borderId="12" xfId="0" applyNumberFormat="1" applyFont="1" applyFill="1" applyBorder="1" applyAlignment="1">
      <alignment horizontal="center" vertical="center" shrinkToFit="1"/>
    </xf>
    <xf numFmtId="0" fontId="10" fillId="38" borderId="0" xfId="0" applyFont="1" applyFill="1" applyBorder="1" applyAlignment="1">
      <alignment wrapText="1"/>
    </xf>
    <xf numFmtId="0" fontId="26" fillId="38" borderId="0" xfId="0" applyFont="1" applyFill="1" applyBorder="1" applyAlignment="1">
      <alignment wrapText="1"/>
    </xf>
    <xf numFmtId="0" fontId="26" fillId="20" borderId="17" xfId="0" applyFont="1" applyFill="1" applyBorder="1" applyAlignment="1">
      <alignment wrapText="1"/>
    </xf>
    <xf numFmtId="179" fontId="20" fillId="37" borderId="17" xfId="0" applyNumberFormat="1" applyFont="1" applyFill="1" applyBorder="1" applyAlignment="1">
      <alignment horizontal="center" vertical="center" shrinkToFit="1"/>
    </xf>
    <xf numFmtId="0" fontId="26" fillId="20" borderId="36" xfId="0" applyFont="1" applyFill="1" applyBorder="1" applyAlignment="1">
      <alignment wrapText="1"/>
    </xf>
    <xf numFmtId="0" fontId="3" fillId="36" borderId="17" xfId="0" applyFont="1" applyFill="1" applyBorder="1" applyAlignment="1">
      <alignment horizontal="left" wrapText="1"/>
    </xf>
    <xf numFmtId="0" fontId="26" fillId="36" borderId="17" xfId="0" applyFont="1" applyFill="1" applyBorder="1" applyAlignment="1">
      <alignment horizontal="left" wrapText="1"/>
    </xf>
    <xf numFmtId="0" fontId="26" fillId="36" borderId="14" xfId="0" applyFont="1" applyFill="1" applyBorder="1" applyAlignment="1">
      <alignment wrapText="1"/>
    </xf>
    <xf numFmtId="0" fontId="26" fillId="36" borderId="0" xfId="0" applyFont="1" applyFill="1" applyBorder="1" applyAlignment="1">
      <alignment horizontal="left" wrapText="1"/>
    </xf>
    <xf numFmtId="0" fontId="10" fillId="36" borderId="14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10" fillId="38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6" fillId="0" borderId="0" xfId="0" applyFont="1" applyBorder="1" applyAlignment="1">
      <alignment horizontal="right" wrapText="1"/>
    </xf>
    <xf numFmtId="0" fontId="10" fillId="20" borderId="0" xfId="0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23" fillId="20" borderId="36" xfId="0" applyFont="1" applyFill="1" applyBorder="1" applyAlignment="1">
      <alignment/>
    </xf>
    <xf numFmtId="0" fontId="26" fillId="20" borderId="36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179" fontId="20" fillId="37" borderId="16" xfId="0" applyNumberFormat="1" applyFont="1" applyFill="1" applyBorder="1" applyAlignment="1">
      <alignment horizontal="center" vertical="center" shrinkToFit="1"/>
    </xf>
    <xf numFmtId="179" fontId="20" fillId="37" borderId="19" xfId="0" applyNumberFormat="1" applyFont="1" applyFill="1" applyBorder="1" applyAlignment="1">
      <alignment horizontal="center" vertical="center" shrinkToFit="1"/>
    </xf>
    <xf numFmtId="179" fontId="20" fillId="37" borderId="18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right"/>
    </xf>
    <xf numFmtId="0" fontId="25" fillId="36" borderId="0" xfId="0" applyFont="1" applyFill="1" applyBorder="1" applyAlignment="1">
      <alignment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ing" xfId="34"/>
    <cellStyle name="Input [yellow]" xfId="35"/>
    <cellStyle name="Normal - Style1" xfId="36"/>
    <cellStyle name="Normal_Capex" xfId="37"/>
    <cellStyle name="Percent (0)" xfId="38"/>
    <cellStyle name="Percent [2]" xfId="39"/>
    <cellStyle name="Tickmark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1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0743347"/>
        <c:axId val="31145804"/>
      </c:bar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145804"/>
        <c:crosses val="autoZero"/>
        <c:auto val="1"/>
        <c:lblOffset val="100"/>
        <c:tickLblSkip val="1"/>
        <c:noMultiLvlLbl val="0"/>
      </c:catAx>
      <c:valAx>
        <c:axId val="31145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743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1876781"/>
        <c:axId val="39782166"/>
      </c:bar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876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876800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48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06489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648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06489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705350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7053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66865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705350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11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101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66675</xdr:colOff>
      <xdr:row>98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882140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9</xdr:col>
      <xdr:colOff>571500</xdr:colOff>
      <xdr:row>98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9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116" zoomScaleNormal="116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49" t="s">
        <v>305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1:14" ht="15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5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ht="1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</row>
    <row r="11" spans="1:14" ht="15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ht="15">
      <c r="A12" s="349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ht="15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350"/>
      <c r="E26" s="350"/>
      <c r="F26" s="350"/>
      <c r="G26" s="350"/>
      <c r="H26" s="350"/>
      <c r="I26" s="350"/>
      <c r="J26" s="350"/>
      <c r="K26" s="350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8" zoomScaleNormal="88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79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9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10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8"/>
  <sheetViews>
    <sheetView showGridLines="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6" width="13.00390625" style="2" hidden="1" customWidth="1"/>
    <col min="7" max="16" width="13.00390625" style="2" customWidth="1"/>
    <col min="17" max="16384" width="9.00390625" style="2" customWidth="1"/>
  </cols>
  <sheetData>
    <row r="1" spans="1:16" ht="25.5" customHeight="1">
      <c r="A1" s="9" t="s">
        <v>11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 customHeight="1">
      <c r="A2" s="351" t="s">
        <v>200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ht="15" customHeight="1">
      <c r="A3" s="11"/>
      <c r="B3" s="12"/>
      <c r="C3" s="13"/>
      <c r="D3" s="14" t="s">
        <v>0</v>
      </c>
      <c r="E3" s="14" t="s">
        <v>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>
        <v>2011</v>
      </c>
      <c r="P3" s="14">
        <v>2012</v>
      </c>
    </row>
    <row r="4" spans="1:16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  <c r="N4" s="18">
        <v>40633</v>
      </c>
      <c r="O4" s="18">
        <v>40999</v>
      </c>
      <c r="P4" s="18">
        <v>41364</v>
      </c>
    </row>
    <row r="5" spans="1:16" s="23" customFormat="1" ht="20.25" customHeight="1">
      <c r="A5" s="19" t="s">
        <v>93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83"/>
    </row>
    <row r="6" spans="1:16" s="23" customFormat="1" ht="15" customHeight="1">
      <c r="A6" s="24"/>
      <c r="B6" s="25" t="s">
        <v>80</v>
      </c>
      <c r="C6" s="25"/>
      <c r="D6" s="22">
        <v>187168</v>
      </c>
      <c r="E6" s="277">
        <v>154771</v>
      </c>
      <c r="F6" s="277">
        <v>160379</v>
      </c>
      <c r="G6" s="277">
        <v>170248</v>
      </c>
      <c r="H6" s="277">
        <v>223474</v>
      </c>
      <c r="I6" s="277">
        <v>241085</v>
      </c>
      <c r="J6" s="277">
        <v>255374</v>
      </c>
      <c r="K6" s="277">
        <v>225252</v>
      </c>
      <c r="L6" s="277">
        <v>212409</v>
      </c>
      <c r="M6" s="277">
        <v>170843</v>
      </c>
      <c r="N6" s="277">
        <v>190971</v>
      </c>
      <c r="O6" s="277">
        <v>185237</v>
      </c>
      <c r="P6" s="297">
        <v>183362</v>
      </c>
    </row>
    <row r="7" spans="1:16" s="23" customFormat="1" ht="15" customHeight="1">
      <c r="A7" s="26"/>
      <c r="B7" s="27"/>
      <c r="C7" s="28"/>
      <c r="D7" s="29"/>
      <c r="E7" s="278"/>
      <c r="F7" s="278"/>
      <c r="G7" s="278"/>
      <c r="H7" s="278"/>
      <c r="I7" s="278"/>
      <c r="J7" s="278"/>
      <c r="K7" s="279">
        <v>254039</v>
      </c>
      <c r="L7" s="278"/>
      <c r="M7" s="278"/>
      <c r="N7" s="278"/>
      <c r="O7" s="278"/>
      <c r="P7" s="312">
        <v>178894</v>
      </c>
    </row>
    <row r="8" spans="1:16" s="23" customFormat="1" ht="15" customHeight="1">
      <c r="A8" s="24"/>
      <c r="B8" s="25" t="s">
        <v>81</v>
      </c>
      <c r="C8" s="25"/>
      <c r="D8" s="22">
        <v>18784</v>
      </c>
      <c r="E8" s="277">
        <v>5321</v>
      </c>
      <c r="F8" s="277">
        <v>6363</v>
      </c>
      <c r="G8" s="277">
        <v>14928</v>
      </c>
      <c r="H8" s="277">
        <v>19670</v>
      </c>
      <c r="I8" s="277">
        <v>27249</v>
      </c>
      <c r="J8" s="277">
        <v>17765</v>
      </c>
      <c r="K8" s="277">
        <v>9026</v>
      </c>
      <c r="L8" s="277">
        <v>-1639</v>
      </c>
      <c r="M8" s="277">
        <v>7540</v>
      </c>
      <c r="N8" s="277">
        <v>11181</v>
      </c>
      <c r="O8" s="277">
        <v>4726</v>
      </c>
      <c r="P8" s="297">
        <v>7956</v>
      </c>
    </row>
    <row r="9" spans="1:16" s="23" customFormat="1" ht="15" customHeight="1">
      <c r="A9" s="26"/>
      <c r="B9" s="27"/>
      <c r="C9" s="28"/>
      <c r="D9" s="29"/>
      <c r="E9" s="278"/>
      <c r="F9" s="278"/>
      <c r="G9" s="278"/>
      <c r="H9" s="279">
        <v>16353</v>
      </c>
      <c r="I9" s="279">
        <v>19342</v>
      </c>
      <c r="J9" s="279">
        <v>17137</v>
      </c>
      <c r="K9" s="279">
        <v>15716</v>
      </c>
      <c r="L9" s="279">
        <v>2124</v>
      </c>
      <c r="M9" s="279">
        <v>5011</v>
      </c>
      <c r="N9" s="279">
        <v>11001</v>
      </c>
      <c r="O9" s="279">
        <v>6234</v>
      </c>
      <c r="P9" s="312">
        <v>7175</v>
      </c>
    </row>
    <row r="10" spans="1:16" s="23" customFormat="1" ht="15" customHeight="1">
      <c r="A10" s="24"/>
      <c r="B10" s="25" t="s">
        <v>82</v>
      </c>
      <c r="C10" s="25"/>
      <c r="D10" s="22">
        <v>20051</v>
      </c>
      <c r="E10" s="277">
        <v>5536</v>
      </c>
      <c r="F10" s="277">
        <v>5223</v>
      </c>
      <c r="G10" s="277">
        <v>13731</v>
      </c>
      <c r="H10" s="277">
        <v>20535</v>
      </c>
      <c r="I10" s="277">
        <v>28570</v>
      </c>
      <c r="J10" s="277">
        <v>19695</v>
      </c>
      <c r="K10" s="277">
        <v>9739</v>
      </c>
      <c r="L10" s="277">
        <v>490</v>
      </c>
      <c r="M10" s="277">
        <v>8643</v>
      </c>
      <c r="N10" s="277">
        <v>12507</v>
      </c>
      <c r="O10" s="277">
        <v>5931</v>
      </c>
      <c r="P10" s="297">
        <v>8551</v>
      </c>
    </row>
    <row r="11" spans="1:16" s="23" customFormat="1" ht="15" customHeight="1">
      <c r="A11" s="26"/>
      <c r="B11" s="27"/>
      <c r="C11" s="28"/>
      <c r="D11" s="29"/>
      <c r="E11" s="278"/>
      <c r="F11" s="278"/>
      <c r="G11" s="278"/>
      <c r="H11" s="279">
        <v>17218</v>
      </c>
      <c r="I11" s="279">
        <v>20663</v>
      </c>
      <c r="J11" s="279">
        <v>19067</v>
      </c>
      <c r="K11" s="279">
        <v>16808</v>
      </c>
      <c r="L11" s="279">
        <v>4253</v>
      </c>
      <c r="M11" s="279">
        <v>6114</v>
      </c>
      <c r="N11" s="279">
        <v>12327</v>
      </c>
      <c r="O11" s="279">
        <v>7439</v>
      </c>
      <c r="P11" s="312">
        <v>7778</v>
      </c>
    </row>
    <row r="12" spans="1:16" s="23" customFormat="1" ht="15" customHeight="1">
      <c r="A12" s="24"/>
      <c r="B12" s="25" t="s">
        <v>83</v>
      </c>
      <c r="C12" s="25"/>
      <c r="D12" s="22">
        <v>11570</v>
      </c>
      <c r="E12" s="277">
        <v>3122</v>
      </c>
      <c r="F12" s="277">
        <v>255</v>
      </c>
      <c r="G12" s="277">
        <v>7702</v>
      </c>
      <c r="H12" s="277">
        <v>9948</v>
      </c>
      <c r="I12" s="277">
        <v>15212</v>
      </c>
      <c r="J12" s="277">
        <v>11920</v>
      </c>
      <c r="K12" s="277">
        <v>2191</v>
      </c>
      <c r="L12" s="277">
        <v>-7907</v>
      </c>
      <c r="M12" s="277">
        <v>3306</v>
      </c>
      <c r="N12" s="277">
        <v>5154</v>
      </c>
      <c r="O12" s="277">
        <v>2525</v>
      </c>
      <c r="P12" s="297">
        <v>3443</v>
      </c>
    </row>
    <row r="13" spans="1:16" s="23" customFormat="1" ht="15" customHeight="1" thickBot="1">
      <c r="A13" s="31"/>
      <c r="B13" s="32"/>
      <c r="C13" s="33"/>
      <c r="D13" s="34"/>
      <c r="E13" s="280"/>
      <c r="F13" s="280"/>
      <c r="G13" s="280"/>
      <c r="H13" s="281">
        <v>7978</v>
      </c>
      <c r="I13" s="281">
        <v>10515</v>
      </c>
      <c r="J13" s="281">
        <v>11547</v>
      </c>
      <c r="K13" s="281">
        <v>6871</v>
      </c>
      <c r="L13" s="281">
        <v>-5671.778</v>
      </c>
      <c r="M13" s="281">
        <v>1804</v>
      </c>
      <c r="N13" s="281">
        <v>5046</v>
      </c>
      <c r="O13" s="281">
        <v>3496</v>
      </c>
      <c r="P13" s="332">
        <v>3005</v>
      </c>
    </row>
    <row r="14" spans="1:16" ht="20.25" customHeight="1" thickTop="1">
      <c r="A14" s="8" t="s">
        <v>207</v>
      </c>
      <c r="B14" s="35"/>
      <c r="C14" s="36"/>
      <c r="D14" s="37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313"/>
    </row>
    <row r="15" spans="1:16" ht="15" customHeight="1">
      <c r="A15" s="38"/>
      <c r="B15" s="189" t="s">
        <v>84</v>
      </c>
      <c r="C15" s="39"/>
      <c r="D15" s="22">
        <v>56236</v>
      </c>
      <c r="E15" s="277">
        <v>41732</v>
      </c>
      <c r="F15" s="277">
        <v>49229</v>
      </c>
      <c r="G15" s="277">
        <v>55493</v>
      </c>
      <c r="H15" s="277">
        <v>56441</v>
      </c>
      <c r="I15" s="277">
        <v>64549</v>
      </c>
      <c r="J15" s="277">
        <v>65946</v>
      </c>
      <c r="K15" s="277">
        <v>55405</v>
      </c>
      <c r="L15" s="277">
        <v>50210</v>
      </c>
      <c r="M15" s="277">
        <v>45187</v>
      </c>
      <c r="N15" s="277">
        <v>53199</v>
      </c>
      <c r="O15" s="277">
        <v>50024</v>
      </c>
      <c r="P15" s="297">
        <v>49220</v>
      </c>
    </row>
    <row r="16" spans="1:16" ht="15" customHeight="1">
      <c r="A16" s="40"/>
      <c r="B16" s="41" t="s">
        <v>12</v>
      </c>
      <c r="C16" s="42"/>
      <c r="D16" s="43"/>
      <c r="E16" s="283"/>
      <c r="F16" s="283"/>
      <c r="G16" s="283"/>
      <c r="H16" s="283"/>
      <c r="I16" s="283"/>
      <c r="J16" s="283"/>
      <c r="K16" s="279">
        <v>64375</v>
      </c>
      <c r="L16" s="284"/>
      <c r="M16" s="284"/>
      <c r="N16" s="284"/>
      <c r="O16" s="284"/>
      <c r="P16" s="312">
        <v>49092</v>
      </c>
    </row>
    <row r="17" spans="1:16" ht="15" customHeight="1">
      <c r="A17" s="38"/>
      <c r="B17" s="189" t="s">
        <v>85</v>
      </c>
      <c r="C17" s="39"/>
      <c r="D17" s="22">
        <v>46831</v>
      </c>
      <c r="E17" s="277">
        <v>42263</v>
      </c>
      <c r="F17" s="277">
        <v>38310</v>
      </c>
      <c r="G17" s="277">
        <v>38046</v>
      </c>
      <c r="H17" s="277">
        <v>41368</v>
      </c>
      <c r="I17" s="277">
        <v>40121</v>
      </c>
      <c r="J17" s="277">
        <v>46101</v>
      </c>
      <c r="K17" s="277">
        <v>36502</v>
      </c>
      <c r="L17" s="277">
        <v>31263</v>
      </c>
      <c r="M17" s="277">
        <v>18779</v>
      </c>
      <c r="N17" s="277">
        <v>18801</v>
      </c>
      <c r="O17" s="277">
        <v>15592</v>
      </c>
      <c r="P17" s="297">
        <v>12579</v>
      </c>
    </row>
    <row r="18" spans="1:16" ht="15" customHeight="1">
      <c r="A18" s="40"/>
      <c r="B18" s="41" t="s">
        <v>13</v>
      </c>
      <c r="C18" s="42"/>
      <c r="D18" s="43"/>
      <c r="E18" s="283"/>
      <c r="F18" s="283"/>
      <c r="G18" s="283"/>
      <c r="H18" s="283"/>
      <c r="I18" s="283"/>
      <c r="J18" s="283"/>
      <c r="K18" s="279">
        <v>43561</v>
      </c>
      <c r="L18" s="284"/>
      <c r="M18" s="284"/>
      <c r="N18" s="284"/>
      <c r="O18" s="284"/>
      <c r="P18" s="312">
        <v>12577</v>
      </c>
    </row>
    <row r="19" spans="1:16" ht="15" customHeight="1">
      <c r="A19" s="38"/>
      <c r="B19" s="189" t="s">
        <v>86</v>
      </c>
      <c r="C19" s="39"/>
      <c r="D19" s="22">
        <v>31697</v>
      </c>
      <c r="E19" s="277">
        <v>40256</v>
      </c>
      <c r="F19" s="277">
        <v>42829</v>
      </c>
      <c r="G19" s="277">
        <v>46570</v>
      </c>
      <c r="H19" s="277">
        <v>52741</v>
      </c>
      <c r="I19" s="277">
        <v>61635</v>
      </c>
      <c r="J19" s="277">
        <v>66772</v>
      </c>
      <c r="K19" s="277">
        <v>59720</v>
      </c>
      <c r="L19" s="277">
        <v>66479</v>
      </c>
      <c r="M19" s="277">
        <v>50107</v>
      </c>
      <c r="N19" s="277">
        <v>59745</v>
      </c>
      <c r="O19" s="277">
        <v>60014</v>
      </c>
      <c r="P19" s="297">
        <v>62077</v>
      </c>
    </row>
    <row r="20" spans="1:16" ht="15" customHeight="1">
      <c r="A20" s="40"/>
      <c r="B20" s="41" t="s">
        <v>14</v>
      </c>
      <c r="C20" s="42"/>
      <c r="D20" s="43"/>
      <c r="E20" s="283"/>
      <c r="F20" s="283"/>
      <c r="G20" s="283"/>
      <c r="H20" s="283"/>
      <c r="I20" s="283"/>
      <c r="J20" s="283"/>
      <c r="K20" s="279">
        <v>72132</v>
      </c>
      <c r="L20" s="284"/>
      <c r="M20" s="284"/>
      <c r="N20" s="284"/>
      <c r="O20" s="284"/>
      <c r="P20" s="312">
        <v>58247</v>
      </c>
    </row>
    <row r="21" spans="1:16" ht="15" customHeight="1">
      <c r="A21" s="38"/>
      <c r="B21" s="189" t="s">
        <v>87</v>
      </c>
      <c r="C21" s="39"/>
      <c r="D21" s="22">
        <v>35198</v>
      </c>
      <c r="E21" s="277">
        <v>29956</v>
      </c>
      <c r="F21" s="277">
        <v>29385</v>
      </c>
      <c r="G21" s="277">
        <v>29456</v>
      </c>
      <c r="H21" s="277">
        <v>72151</v>
      </c>
      <c r="I21" s="277">
        <v>73834</v>
      </c>
      <c r="J21" s="277">
        <v>75515</v>
      </c>
      <c r="K21" s="277">
        <v>72679</v>
      </c>
      <c r="L21" s="277">
        <v>63601</v>
      </c>
      <c r="M21" s="277">
        <v>56117</v>
      </c>
      <c r="N21" s="277">
        <v>58517</v>
      </c>
      <c r="O21" s="277">
        <v>58871</v>
      </c>
      <c r="P21" s="297">
        <v>58797</v>
      </c>
    </row>
    <row r="22" spans="1:16" ht="15" customHeight="1">
      <c r="A22" s="40"/>
      <c r="B22" s="41" t="s">
        <v>15</v>
      </c>
      <c r="C22" s="42"/>
      <c r="D22" s="43"/>
      <c r="E22" s="283"/>
      <c r="F22" s="283"/>
      <c r="G22" s="283"/>
      <c r="H22" s="283"/>
      <c r="I22" s="283"/>
      <c r="J22" s="283"/>
      <c r="K22" s="279">
        <v>73026</v>
      </c>
      <c r="L22" s="284"/>
      <c r="M22" s="284"/>
      <c r="N22" s="284"/>
      <c r="O22" s="284"/>
      <c r="P22" s="312">
        <v>58288</v>
      </c>
    </row>
    <row r="23" spans="1:16" ht="15" customHeight="1">
      <c r="A23" s="38"/>
      <c r="B23" s="189" t="s">
        <v>88</v>
      </c>
      <c r="C23" s="39"/>
      <c r="D23" s="22">
        <v>17205</v>
      </c>
      <c r="E23" s="277">
        <v>562</v>
      </c>
      <c r="F23" s="277">
        <v>625</v>
      </c>
      <c r="G23" s="277">
        <v>681</v>
      </c>
      <c r="H23" s="277">
        <v>770</v>
      </c>
      <c r="I23" s="277">
        <v>944</v>
      </c>
      <c r="J23" s="277">
        <v>1038</v>
      </c>
      <c r="K23" s="277">
        <v>946</v>
      </c>
      <c r="L23" s="277">
        <v>854</v>
      </c>
      <c r="M23" s="277">
        <v>651</v>
      </c>
      <c r="N23" s="277">
        <v>707</v>
      </c>
      <c r="O23" s="277">
        <v>735</v>
      </c>
      <c r="P23" s="297">
        <v>686</v>
      </c>
    </row>
    <row r="24" spans="1:16" ht="15" customHeight="1">
      <c r="A24" s="40"/>
      <c r="B24" s="41" t="s">
        <v>16</v>
      </c>
      <c r="C24" s="42"/>
      <c r="D24" s="43"/>
      <c r="E24" s="283"/>
      <c r="F24" s="283"/>
      <c r="G24" s="283"/>
      <c r="H24" s="283"/>
      <c r="I24" s="283"/>
      <c r="J24" s="283"/>
      <c r="K24" s="279">
        <v>945</v>
      </c>
      <c r="L24" s="284"/>
      <c r="M24" s="284"/>
      <c r="N24" s="284"/>
      <c r="O24" s="284"/>
      <c r="P24" s="312">
        <v>686</v>
      </c>
    </row>
    <row r="25" spans="1:16" ht="15" customHeight="1">
      <c r="A25" s="38"/>
      <c r="B25" s="189" t="s">
        <v>90</v>
      </c>
      <c r="C25" s="39"/>
      <c r="D25" s="22">
        <v>187168</v>
      </c>
      <c r="E25" s="277">
        <v>154771</v>
      </c>
      <c r="F25" s="277">
        <v>160379</v>
      </c>
      <c r="G25" s="277">
        <v>170248</v>
      </c>
      <c r="H25" s="277">
        <v>223474</v>
      </c>
      <c r="I25" s="277">
        <v>241085</v>
      </c>
      <c r="J25" s="277">
        <v>255374</v>
      </c>
      <c r="K25" s="277">
        <v>225252</v>
      </c>
      <c r="L25" s="277">
        <v>212409</v>
      </c>
      <c r="M25" s="277">
        <v>170843</v>
      </c>
      <c r="N25" s="277">
        <v>190971</v>
      </c>
      <c r="O25" s="277">
        <v>185237</v>
      </c>
      <c r="P25" s="297">
        <v>183362</v>
      </c>
    </row>
    <row r="26" spans="1:16" ht="15" customHeight="1" thickBot="1">
      <c r="A26" s="44"/>
      <c r="B26" s="45" t="s">
        <v>18</v>
      </c>
      <c r="C26" s="46"/>
      <c r="D26" s="47"/>
      <c r="E26" s="285"/>
      <c r="F26" s="285"/>
      <c r="G26" s="285"/>
      <c r="H26" s="285"/>
      <c r="I26" s="285"/>
      <c r="J26" s="285"/>
      <c r="K26" s="281">
        <v>254039</v>
      </c>
      <c r="L26" s="286"/>
      <c r="M26" s="286"/>
      <c r="N26" s="286"/>
      <c r="O26" s="286"/>
      <c r="P26" s="332">
        <v>178894</v>
      </c>
    </row>
    <row r="27" spans="1:16" ht="16.5" thickTop="1">
      <c r="A27" s="190" t="s">
        <v>208</v>
      </c>
      <c r="B27" s="35"/>
      <c r="C27" s="36"/>
      <c r="D27" s="37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313"/>
    </row>
    <row r="28" spans="1:16" ht="15">
      <c r="A28" s="8" t="s">
        <v>19</v>
      </c>
      <c r="B28" s="35"/>
      <c r="C28" s="36"/>
      <c r="D28" s="37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313"/>
    </row>
    <row r="29" spans="1:16" ht="15" customHeight="1">
      <c r="A29" s="38"/>
      <c r="B29" s="189" t="s">
        <v>84</v>
      </c>
      <c r="C29" s="39"/>
      <c r="D29" s="22">
        <v>13446</v>
      </c>
      <c r="E29" s="277">
        <v>3861</v>
      </c>
      <c r="F29" s="277">
        <v>8601</v>
      </c>
      <c r="G29" s="277">
        <v>12001</v>
      </c>
      <c r="H29" s="277">
        <v>12685</v>
      </c>
      <c r="I29" s="277">
        <v>17596</v>
      </c>
      <c r="J29" s="277">
        <v>15162</v>
      </c>
      <c r="K29" s="277">
        <v>10659</v>
      </c>
      <c r="L29" s="277">
        <v>4675</v>
      </c>
      <c r="M29" s="277">
        <v>6380</v>
      </c>
      <c r="N29" s="277">
        <v>6815</v>
      </c>
      <c r="O29" s="277">
        <v>2259</v>
      </c>
      <c r="P29" s="297">
        <v>4225</v>
      </c>
    </row>
    <row r="30" spans="1:16" ht="15" customHeight="1">
      <c r="A30" s="38"/>
      <c r="B30" s="7" t="s">
        <v>12</v>
      </c>
      <c r="C30" s="39"/>
      <c r="D30" s="48"/>
      <c r="E30" s="287"/>
      <c r="F30" s="287"/>
      <c r="G30" s="287"/>
      <c r="H30" s="288">
        <v>11779</v>
      </c>
      <c r="I30" s="288">
        <v>15435</v>
      </c>
      <c r="J30" s="288">
        <v>14969</v>
      </c>
      <c r="K30" s="288">
        <v>13464</v>
      </c>
      <c r="L30" s="288">
        <v>5669</v>
      </c>
      <c r="M30" s="288">
        <v>5700</v>
      </c>
      <c r="N30" s="288">
        <v>6766</v>
      </c>
      <c r="O30" s="288">
        <v>2681</v>
      </c>
      <c r="P30" s="298">
        <v>4028</v>
      </c>
    </row>
    <row r="31" spans="1:16" ht="15" customHeight="1">
      <c r="A31" s="40"/>
      <c r="B31" s="50" t="s">
        <v>302</v>
      </c>
      <c r="C31" s="51"/>
      <c r="D31" s="52">
        <v>0.23909525757063854</v>
      </c>
      <c r="E31" s="289">
        <v>0.09251671339227949</v>
      </c>
      <c r="F31" s="289">
        <v>0.17471409128765564</v>
      </c>
      <c r="G31" s="289">
        <v>0.21626151046077885</v>
      </c>
      <c r="H31" s="290">
        <v>0.20869580624014458</v>
      </c>
      <c r="I31" s="290">
        <v>0.239120668019644</v>
      </c>
      <c r="J31" s="290">
        <v>0.2269887483698784</v>
      </c>
      <c r="K31" s="290">
        <v>0.2091495145631068</v>
      </c>
      <c r="L31" s="290">
        <v>0.11290579565823541</v>
      </c>
      <c r="M31" s="290">
        <v>0.12614247460552813</v>
      </c>
      <c r="N31" s="290">
        <f>N30/N15</f>
        <v>0.12718284178274028</v>
      </c>
      <c r="O31" s="290">
        <f>O30/O15</f>
        <v>0.0535942747481209</v>
      </c>
      <c r="P31" s="299">
        <f>P30/P15</f>
        <v>0.08183665176757415</v>
      </c>
    </row>
    <row r="32" spans="1:16" ht="15" customHeight="1">
      <c r="A32" s="38"/>
      <c r="B32" s="189" t="s">
        <v>85</v>
      </c>
      <c r="C32" s="39"/>
      <c r="D32" s="22">
        <v>1977</v>
      </c>
      <c r="E32" s="277">
        <v>2096</v>
      </c>
      <c r="F32" s="277">
        <v>-38</v>
      </c>
      <c r="G32" s="277">
        <v>2534</v>
      </c>
      <c r="H32" s="277">
        <v>3029</v>
      </c>
      <c r="I32" s="277">
        <v>1541</v>
      </c>
      <c r="J32" s="277">
        <v>-1965</v>
      </c>
      <c r="K32" s="277">
        <v>-2680</v>
      </c>
      <c r="L32" s="277">
        <v>-3545</v>
      </c>
      <c r="M32" s="277">
        <v>-1659</v>
      </c>
      <c r="N32" s="277">
        <v>-1662</v>
      </c>
      <c r="O32" s="277">
        <v>-874</v>
      </c>
      <c r="P32" s="297">
        <v>276</v>
      </c>
    </row>
    <row r="33" spans="1:16" ht="15" customHeight="1">
      <c r="A33" s="38"/>
      <c r="B33" s="7" t="s">
        <v>13</v>
      </c>
      <c r="C33" s="39"/>
      <c r="D33" s="48"/>
      <c r="E33" s="287"/>
      <c r="F33" s="287"/>
      <c r="G33" s="287"/>
      <c r="H33" s="288">
        <v>2637</v>
      </c>
      <c r="I33" s="288">
        <v>473</v>
      </c>
      <c r="J33" s="288">
        <v>-2038</v>
      </c>
      <c r="K33" s="288">
        <v>-2371</v>
      </c>
      <c r="L33" s="288">
        <v>-3219</v>
      </c>
      <c r="M33" s="288">
        <v>-1788</v>
      </c>
      <c r="N33" s="288">
        <v>-1672</v>
      </c>
      <c r="O33" s="288">
        <v>-805</v>
      </c>
      <c r="P33" s="298">
        <v>248</v>
      </c>
    </row>
    <row r="34" spans="1:16" ht="15" customHeight="1">
      <c r="A34" s="40"/>
      <c r="B34" s="50" t="s">
        <v>299</v>
      </c>
      <c r="C34" s="51"/>
      <c r="D34" s="52">
        <v>0.04221562640131537</v>
      </c>
      <c r="E34" s="289">
        <v>0.049593034260836645</v>
      </c>
      <c r="F34" s="289">
        <v>-0.0009919081179848603</v>
      </c>
      <c r="G34" s="289">
        <v>0.06660358513378542</v>
      </c>
      <c r="H34" s="290">
        <v>0.06374492361245407</v>
      </c>
      <c r="I34" s="290">
        <v>0.011789337254804218</v>
      </c>
      <c r="J34" s="290">
        <v>-0.044207284006854516</v>
      </c>
      <c r="K34" s="290">
        <v>-0.054429420812194394</v>
      </c>
      <c r="L34" s="290">
        <v>-0.10296516649073985</v>
      </c>
      <c r="M34" s="290">
        <v>-0.0952127376324618</v>
      </c>
      <c r="N34" s="290">
        <f>N33/N17</f>
        <v>-0.08893143981703101</v>
      </c>
      <c r="O34" s="290">
        <f>O33/O17</f>
        <v>-0.05162904053360698</v>
      </c>
      <c r="P34" s="299">
        <f>P33/P17</f>
        <v>0.019715398680340248</v>
      </c>
    </row>
    <row r="35" spans="1:16" ht="15" customHeight="1">
      <c r="A35" s="38"/>
      <c r="B35" s="189" t="s">
        <v>86</v>
      </c>
      <c r="C35" s="39"/>
      <c r="D35" s="22">
        <v>2751</v>
      </c>
      <c r="E35" s="277">
        <v>669</v>
      </c>
      <c r="F35" s="277">
        <v>1292</v>
      </c>
      <c r="G35" s="277">
        <v>1825</v>
      </c>
      <c r="H35" s="277">
        <v>2020</v>
      </c>
      <c r="I35" s="277">
        <v>4810</v>
      </c>
      <c r="J35" s="277">
        <v>4092</v>
      </c>
      <c r="K35" s="277">
        <v>3047</v>
      </c>
      <c r="L35" s="277">
        <v>1325</v>
      </c>
      <c r="M35" s="277">
        <v>3519</v>
      </c>
      <c r="N35" s="277">
        <v>6451</v>
      </c>
      <c r="O35" s="277">
        <v>4930</v>
      </c>
      <c r="P35" s="297">
        <v>3289</v>
      </c>
    </row>
    <row r="36" spans="1:16" ht="15" customHeight="1">
      <c r="A36" s="38"/>
      <c r="B36" s="7" t="s">
        <v>14</v>
      </c>
      <c r="C36" s="39"/>
      <c r="D36" s="48"/>
      <c r="E36" s="287"/>
      <c r="F36" s="287"/>
      <c r="G36" s="287"/>
      <c r="H36" s="288">
        <v>1170</v>
      </c>
      <c r="I36" s="288">
        <v>2835</v>
      </c>
      <c r="J36" s="288">
        <v>3936</v>
      </c>
      <c r="K36" s="288">
        <v>4736</v>
      </c>
      <c r="L36" s="288">
        <v>2071</v>
      </c>
      <c r="M36" s="288">
        <v>3083</v>
      </c>
      <c r="N36" s="288">
        <v>6420</v>
      </c>
      <c r="O36" s="288">
        <v>5203</v>
      </c>
      <c r="P36" s="298">
        <v>3074</v>
      </c>
    </row>
    <row r="37" spans="1:16" ht="15" customHeight="1">
      <c r="A37" s="40"/>
      <c r="B37" s="50" t="s">
        <v>299</v>
      </c>
      <c r="C37" s="51"/>
      <c r="D37" s="52">
        <v>0.08679054800138815</v>
      </c>
      <c r="E37" s="289">
        <v>0.01661864069952305</v>
      </c>
      <c r="F37" s="289">
        <v>0.030166475985897407</v>
      </c>
      <c r="G37" s="289">
        <v>0.0391883186600816</v>
      </c>
      <c r="H37" s="290">
        <v>0.02218387971407444</v>
      </c>
      <c r="I37" s="290">
        <v>0.04599659284497445</v>
      </c>
      <c r="J37" s="290">
        <v>0.058946863954951176</v>
      </c>
      <c r="K37" s="290">
        <v>0.06565740586702157</v>
      </c>
      <c r="L37" s="290">
        <v>0.031152694835963238</v>
      </c>
      <c r="M37" s="290">
        <v>0.061528329375137206</v>
      </c>
      <c r="N37" s="290">
        <f>N36/N19</f>
        <v>0.10745669093648004</v>
      </c>
      <c r="O37" s="290">
        <f>O36/O19</f>
        <v>0.08669643749791715</v>
      </c>
      <c r="P37" s="299">
        <f>P36/P19</f>
        <v>0.04951914557726694</v>
      </c>
    </row>
    <row r="38" spans="1:16" ht="15" customHeight="1">
      <c r="A38" s="38"/>
      <c r="B38" s="189" t="s">
        <v>87</v>
      </c>
      <c r="C38" s="39"/>
      <c r="D38" s="22">
        <v>2660</v>
      </c>
      <c r="E38" s="277">
        <v>1468</v>
      </c>
      <c r="F38" s="277">
        <v>934</v>
      </c>
      <c r="G38" s="277">
        <v>1968</v>
      </c>
      <c r="H38" s="277">
        <v>3767</v>
      </c>
      <c r="I38" s="277">
        <v>4509</v>
      </c>
      <c r="J38" s="277">
        <v>3993</v>
      </c>
      <c r="K38" s="277">
        <v>3033</v>
      </c>
      <c r="L38" s="277">
        <v>965</v>
      </c>
      <c r="M38" s="277">
        <v>3163</v>
      </c>
      <c r="N38" s="277">
        <v>3121</v>
      </c>
      <c r="O38" s="277">
        <v>2275</v>
      </c>
      <c r="P38" s="297">
        <v>4010</v>
      </c>
    </row>
    <row r="39" spans="1:16" ht="15" customHeight="1">
      <c r="A39" s="38"/>
      <c r="B39" s="7" t="s">
        <v>15</v>
      </c>
      <c r="C39" s="39"/>
      <c r="D39" s="48"/>
      <c r="E39" s="287"/>
      <c r="F39" s="287"/>
      <c r="G39" s="287"/>
      <c r="H39" s="288">
        <v>3255</v>
      </c>
      <c r="I39" s="288">
        <v>3364</v>
      </c>
      <c r="J39" s="288">
        <v>3900</v>
      </c>
      <c r="K39" s="288">
        <v>4364</v>
      </c>
      <c r="L39" s="288">
        <v>2227</v>
      </c>
      <c r="M39" s="288">
        <v>2161</v>
      </c>
      <c r="N39" s="288">
        <v>3049</v>
      </c>
      <c r="O39" s="288">
        <v>2837</v>
      </c>
      <c r="P39" s="298">
        <v>3751</v>
      </c>
    </row>
    <row r="40" spans="1:16" ht="15" customHeight="1">
      <c r="A40" s="40"/>
      <c r="B40" s="50" t="s">
        <v>299</v>
      </c>
      <c r="C40" s="51"/>
      <c r="D40" s="52">
        <v>0.07557247570884709</v>
      </c>
      <c r="E40" s="289">
        <v>0.04900357178622693</v>
      </c>
      <c r="F40" s="289">
        <v>0.031783842646158036</v>
      </c>
      <c r="G40" s="289">
        <v>0.066811515480717</v>
      </c>
      <c r="H40" s="290">
        <v>0.04511371983756289</v>
      </c>
      <c r="I40" s="290">
        <v>0.04556166535742341</v>
      </c>
      <c r="J40" s="290">
        <v>0.05164536846984043</v>
      </c>
      <c r="K40" s="290">
        <v>0.059759537698901764</v>
      </c>
      <c r="L40" s="290">
        <v>0.0350151727174101</v>
      </c>
      <c r="M40" s="290">
        <v>0.03850882976638095</v>
      </c>
      <c r="N40" s="290">
        <f>N39/N21</f>
        <v>0.052104516636191194</v>
      </c>
      <c r="O40" s="290">
        <f>O39/O21</f>
        <v>0.04819011058076132</v>
      </c>
      <c r="P40" s="299">
        <f>P39/P21</f>
        <v>0.0637957718931238</v>
      </c>
    </row>
    <row r="41" spans="1:16" ht="15" customHeight="1">
      <c r="A41" s="38"/>
      <c r="B41" s="189" t="s">
        <v>88</v>
      </c>
      <c r="C41" s="39"/>
      <c r="D41" s="22">
        <v>563</v>
      </c>
      <c r="E41" s="277">
        <v>349</v>
      </c>
      <c r="F41" s="277">
        <v>156</v>
      </c>
      <c r="G41" s="277">
        <v>245</v>
      </c>
      <c r="H41" s="277">
        <v>362</v>
      </c>
      <c r="I41" s="277">
        <v>493</v>
      </c>
      <c r="J41" s="277">
        <v>339</v>
      </c>
      <c r="K41" s="277">
        <v>201</v>
      </c>
      <c r="L41" s="277">
        <v>83</v>
      </c>
      <c r="M41" s="277">
        <v>-25</v>
      </c>
      <c r="N41" s="291">
        <v>9</v>
      </c>
      <c r="O41" s="297">
        <v>32</v>
      </c>
      <c r="P41" s="297">
        <v>-48</v>
      </c>
    </row>
    <row r="42" spans="1:16" ht="15" customHeight="1">
      <c r="A42" s="38"/>
      <c r="B42" s="7" t="s">
        <v>16</v>
      </c>
      <c r="C42" s="39"/>
      <c r="D42" s="48"/>
      <c r="E42" s="287"/>
      <c r="F42" s="287"/>
      <c r="G42" s="287"/>
      <c r="H42" s="288">
        <v>362</v>
      </c>
      <c r="I42" s="288">
        <v>493</v>
      </c>
      <c r="J42" s="288">
        <v>339</v>
      </c>
      <c r="K42" s="288">
        <v>201</v>
      </c>
      <c r="L42" s="288">
        <v>83</v>
      </c>
      <c r="M42" s="288">
        <v>-25</v>
      </c>
      <c r="N42" s="292">
        <v>9.491</v>
      </c>
      <c r="O42" s="298">
        <v>33</v>
      </c>
      <c r="P42" s="298">
        <v>-48</v>
      </c>
    </row>
    <row r="43" spans="1:16" ht="15" customHeight="1">
      <c r="A43" s="40"/>
      <c r="B43" s="50" t="s">
        <v>299</v>
      </c>
      <c r="C43" s="51"/>
      <c r="D43" s="52">
        <v>0.03272304562627143</v>
      </c>
      <c r="E43" s="289">
        <v>0.6198934280639432</v>
      </c>
      <c r="F43" s="289">
        <v>0.2496</v>
      </c>
      <c r="G43" s="289">
        <v>0.35976505139500736</v>
      </c>
      <c r="H43" s="290">
        <v>0.4701298701298701</v>
      </c>
      <c r="I43" s="290">
        <v>0.5222457627118644</v>
      </c>
      <c r="J43" s="290">
        <v>0.3265895953757225</v>
      </c>
      <c r="K43" s="290">
        <v>0.2126984126984127</v>
      </c>
      <c r="L43" s="290">
        <v>0.09718969555035128</v>
      </c>
      <c r="M43" s="290">
        <v>-0.03840245775729647</v>
      </c>
      <c r="N43" s="293">
        <f>N42/N23</f>
        <v>0.013424328147100423</v>
      </c>
      <c r="O43" s="299">
        <f>O42/O23</f>
        <v>0.044897959183673466</v>
      </c>
      <c r="P43" s="299">
        <f>P42/P23</f>
        <v>-0.06997084548104957</v>
      </c>
    </row>
    <row r="44" spans="1:16" ht="15" customHeight="1">
      <c r="A44" s="38"/>
      <c r="B44" s="189" t="s">
        <v>89</v>
      </c>
      <c r="C44" s="39"/>
      <c r="D44" s="22">
        <v>-2615</v>
      </c>
      <c r="E44" s="277">
        <v>-3123</v>
      </c>
      <c r="F44" s="277">
        <v>-4583</v>
      </c>
      <c r="G44" s="277">
        <v>-3646</v>
      </c>
      <c r="H44" s="277">
        <v>-2193</v>
      </c>
      <c r="I44" s="277">
        <v>-1702</v>
      </c>
      <c r="J44" s="277">
        <v>-3856</v>
      </c>
      <c r="K44" s="277">
        <v>-5236</v>
      </c>
      <c r="L44" s="277">
        <v>-5142</v>
      </c>
      <c r="M44" s="277">
        <v>-3838</v>
      </c>
      <c r="N44" s="291">
        <v>-3553</v>
      </c>
      <c r="O44" s="297">
        <v>-3896</v>
      </c>
      <c r="P44" s="297">
        <v>-3797</v>
      </c>
    </row>
    <row r="45" spans="1:16" ht="15" customHeight="1">
      <c r="A45" s="38"/>
      <c r="B45" s="7" t="s">
        <v>17</v>
      </c>
      <c r="C45" s="39"/>
      <c r="D45" s="48"/>
      <c r="E45" s="287"/>
      <c r="F45" s="287"/>
      <c r="G45" s="287"/>
      <c r="H45" s="288">
        <v>-2850</v>
      </c>
      <c r="I45" s="288">
        <v>-3257</v>
      </c>
      <c r="J45" s="288">
        <v>-3969</v>
      </c>
      <c r="K45" s="288">
        <v>-4678</v>
      </c>
      <c r="L45" s="288">
        <v>-4707</v>
      </c>
      <c r="M45" s="288">
        <v>-4119</v>
      </c>
      <c r="N45" s="292">
        <v>-3572</v>
      </c>
      <c r="O45" s="298">
        <v>-3715</v>
      </c>
      <c r="P45" s="298">
        <v>-3879</v>
      </c>
    </row>
    <row r="46" spans="1:16" ht="15" customHeight="1">
      <c r="A46" s="40"/>
      <c r="B46" s="50"/>
      <c r="C46" s="51"/>
      <c r="D46" s="52"/>
      <c r="E46" s="289"/>
      <c r="F46" s="289"/>
      <c r="G46" s="289"/>
      <c r="H46" s="289"/>
      <c r="I46" s="289"/>
      <c r="J46" s="289"/>
      <c r="K46" s="289"/>
      <c r="L46" s="289"/>
      <c r="M46" s="289"/>
      <c r="N46" s="294"/>
      <c r="O46" s="294"/>
      <c r="P46" s="314"/>
    </row>
    <row r="47" spans="1:16" ht="15" customHeight="1">
      <c r="A47" s="38"/>
      <c r="B47" s="189" t="s">
        <v>91</v>
      </c>
      <c r="C47" s="39"/>
      <c r="D47" s="22">
        <v>18784</v>
      </c>
      <c r="E47" s="277">
        <v>5321</v>
      </c>
      <c r="F47" s="277">
        <v>6363</v>
      </c>
      <c r="G47" s="277">
        <v>14928</v>
      </c>
      <c r="H47" s="277">
        <v>19670</v>
      </c>
      <c r="I47" s="277">
        <v>27249</v>
      </c>
      <c r="J47" s="277">
        <v>17765</v>
      </c>
      <c r="K47" s="277">
        <v>9026</v>
      </c>
      <c r="L47" s="277">
        <v>-1639</v>
      </c>
      <c r="M47" s="277">
        <v>7540</v>
      </c>
      <c r="N47" s="277">
        <v>11181</v>
      </c>
      <c r="O47" s="277">
        <v>4726</v>
      </c>
      <c r="P47" s="297">
        <v>7956</v>
      </c>
    </row>
    <row r="48" spans="1:16" ht="15" customHeight="1">
      <c r="A48" s="38"/>
      <c r="B48" s="7" t="s">
        <v>18</v>
      </c>
      <c r="C48" s="39"/>
      <c r="D48" s="48"/>
      <c r="E48" s="287"/>
      <c r="F48" s="287"/>
      <c r="G48" s="287"/>
      <c r="H48" s="288">
        <v>16353</v>
      </c>
      <c r="I48" s="288">
        <v>19343</v>
      </c>
      <c r="J48" s="288">
        <v>17137</v>
      </c>
      <c r="K48" s="288">
        <v>15716</v>
      </c>
      <c r="L48" s="288">
        <v>2124</v>
      </c>
      <c r="M48" s="288">
        <v>5011</v>
      </c>
      <c r="N48" s="288">
        <v>11001</v>
      </c>
      <c r="O48" s="288">
        <v>6234</v>
      </c>
      <c r="P48" s="298">
        <v>7175</v>
      </c>
    </row>
    <row r="49" spans="1:16" ht="15" customHeight="1">
      <c r="A49" s="40"/>
      <c r="B49" s="50" t="s">
        <v>299</v>
      </c>
      <c r="C49" s="51"/>
      <c r="D49" s="52">
        <v>0.10035903573260387</v>
      </c>
      <c r="E49" s="289">
        <v>0.034379825677937084</v>
      </c>
      <c r="F49" s="289">
        <v>0.03967477038764427</v>
      </c>
      <c r="G49" s="289">
        <v>0.08768384944316526</v>
      </c>
      <c r="H49" s="290">
        <v>0.07317629791385127</v>
      </c>
      <c r="I49" s="290">
        <v>0.08023311280253852</v>
      </c>
      <c r="J49" s="290">
        <v>0.06710550016838049</v>
      </c>
      <c r="K49" s="290">
        <v>0.06186451686552065</v>
      </c>
      <c r="L49" s="290">
        <v>0.009999576289140291</v>
      </c>
      <c r="M49" s="290">
        <v>0.029</v>
      </c>
      <c r="N49" s="290">
        <f>N48/N25</f>
        <v>0.057605605039508616</v>
      </c>
      <c r="O49" s="290">
        <f>O48/O25</f>
        <v>0.03365418355944007</v>
      </c>
      <c r="P49" s="299">
        <f>P48/P25</f>
        <v>0.03913024508894973</v>
      </c>
    </row>
    <row r="50" spans="1:16" ht="15" customHeight="1">
      <c r="A50" s="347" t="s">
        <v>307</v>
      </c>
      <c r="B50" s="347"/>
      <c r="C50" s="347"/>
      <c r="D50" s="347"/>
      <c r="E50" s="347"/>
      <c r="F50" s="347"/>
      <c r="G50" s="347"/>
      <c r="H50" s="347"/>
      <c r="I50" s="347"/>
      <c r="J50" s="347"/>
      <c r="K50" s="54"/>
      <c r="L50" s="54"/>
      <c r="M50" s="54"/>
      <c r="N50" s="54"/>
      <c r="O50" s="54"/>
      <c r="P50" s="54"/>
    </row>
    <row r="51" spans="1:16" ht="15">
      <c r="A51" s="23" t="s">
        <v>306</v>
      </c>
      <c r="B51" s="23"/>
      <c r="C51" s="348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5">
      <c r="A52" s="23" t="s">
        <v>308</v>
      </c>
      <c r="B52" s="23"/>
      <c r="C52" s="34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5">
      <c r="A53" s="1"/>
      <c r="B53" s="1"/>
      <c r="C53" s="5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5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6.5" customHeight="1">
      <c r="A55" s="11"/>
      <c r="B55" s="12"/>
      <c r="C55" s="13"/>
      <c r="D55" s="14" t="s">
        <v>0</v>
      </c>
      <c r="E55" s="14" t="s">
        <v>1</v>
      </c>
      <c r="F55" s="14">
        <v>2002</v>
      </c>
      <c r="G55" s="14">
        <v>2003</v>
      </c>
      <c r="H55" s="14">
        <v>2004</v>
      </c>
      <c r="I55" s="14">
        <v>2005</v>
      </c>
      <c r="J55" s="14">
        <v>2006</v>
      </c>
      <c r="K55" s="14">
        <v>2007</v>
      </c>
      <c r="L55" s="14">
        <v>2008</v>
      </c>
      <c r="M55" s="14">
        <v>2009</v>
      </c>
      <c r="N55" s="14">
        <v>2010</v>
      </c>
      <c r="O55" s="14">
        <v>2011</v>
      </c>
      <c r="P55" s="14">
        <f>P3</f>
        <v>2012</v>
      </c>
    </row>
    <row r="56" spans="1:16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  <c r="N56" s="18">
        <f>N4</f>
        <v>40633</v>
      </c>
      <c r="O56" s="18">
        <f>O4</f>
        <v>40999</v>
      </c>
      <c r="P56" s="18">
        <f>P4</f>
        <v>41364</v>
      </c>
    </row>
    <row r="57" spans="1:16" s="23" customFormat="1" ht="18.75" customHeight="1">
      <c r="A57" s="56" t="s">
        <v>92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83"/>
    </row>
    <row r="58" spans="1:16" s="23" customFormat="1" ht="18.75" customHeight="1">
      <c r="A58" s="24" t="s">
        <v>20</v>
      </c>
      <c r="B58" s="191" t="s">
        <v>94</v>
      </c>
      <c r="C58" s="25"/>
      <c r="D58" s="57">
        <v>0.105</v>
      </c>
      <c r="E58" s="57">
        <v>0.0263946601962268</v>
      </c>
      <c r="F58" s="57">
        <v>0.002157177903730649</v>
      </c>
      <c r="G58" s="57">
        <v>0.06643234501347708</v>
      </c>
      <c r="H58" s="57">
        <v>0.08183579369943361</v>
      </c>
      <c r="I58" s="57">
        <v>0.10944239201988554</v>
      </c>
      <c r="J58" s="57">
        <v>0.07293821056625018</v>
      </c>
      <c r="K58" s="57">
        <v>0.012949784859804246</v>
      </c>
      <c r="L58" s="57">
        <v>-0.05483185337489468</v>
      </c>
      <c r="M58" s="57">
        <v>0.0262353884123067</v>
      </c>
      <c r="N58" s="57">
        <v>0.042</v>
      </c>
      <c r="O58" s="57">
        <v>0.021</v>
      </c>
      <c r="P58" s="315">
        <v>0.028</v>
      </c>
    </row>
    <row r="59" spans="1:16" s="23" customFormat="1" ht="18.75" customHeight="1">
      <c r="A59" s="58"/>
      <c r="B59" s="59" t="s">
        <v>21</v>
      </c>
      <c r="C59" s="59"/>
      <c r="D59" s="60"/>
      <c r="E59" s="60"/>
      <c r="F59" s="60"/>
      <c r="G59" s="60"/>
      <c r="H59" s="61"/>
      <c r="I59" s="61"/>
      <c r="J59" s="61"/>
      <c r="K59" s="61"/>
      <c r="L59" s="61"/>
      <c r="M59" s="61"/>
      <c r="N59" s="61"/>
      <c r="O59" s="61"/>
      <c r="P59" s="316"/>
    </row>
    <row r="60" spans="1:16" s="23" customFormat="1" ht="18.75" customHeight="1">
      <c r="A60" s="62" t="s">
        <v>22</v>
      </c>
      <c r="B60" s="192" t="s">
        <v>95</v>
      </c>
      <c r="C60" s="63"/>
      <c r="D60" s="57">
        <v>0.092</v>
      </c>
      <c r="E60" s="57">
        <v>0.026304973284011508</v>
      </c>
      <c r="F60" s="57">
        <v>0.025613487906785148</v>
      </c>
      <c r="G60" s="57">
        <v>0.06198649307499233</v>
      </c>
      <c r="H60" s="57">
        <v>0.08238170793106976</v>
      </c>
      <c r="I60" s="57">
        <v>0.10275204281275176</v>
      </c>
      <c r="J60" s="57">
        <v>0.06521210074350735</v>
      </c>
      <c r="K60" s="57">
        <v>0.034221460886370625</v>
      </c>
      <c r="L60" s="57">
        <v>0.002027839337186228</v>
      </c>
      <c r="M60" s="57">
        <v>0.0408546240930255</v>
      </c>
      <c r="N60" s="57">
        <v>0.061</v>
      </c>
      <c r="O60" s="57">
        <v>0.029</v>
      </c>
      <c r="P60" s="315">
        <v>0.041</v>
      </c>
    </row>
    <row r="61" spans="1:16" s="23" customFormat="1" ht="18.75" customHeight="1">
      <c r="A61" s="58"/>
      <c r="B61" s="59" t="s">
        <v>23</v>
      </c>
      <c r="C61" s="59"/>
      <c r="D61" s="60"/>
      <c r="E61" s="60"/>
      <c r="F61" s="60"/>
      <c r="G61" s="60"/>
      <c r="H61" s="61"/>
      <c r="I61" s="61"/>
      <c r="J61" s="61"/>
      <c r="K61" s="61"/>
      <c r="L61" s="61"/>
      <c r="M61" s="61"/>
      <c r="N61" s="267"/>
      <c r="O61" s="267"/>
      <c r="P61" s="316"/>
    </row>
    <row r="62" spans="1:16" s="23" customFormat="1" ht="18.75" customHeight="1">
      <c r="A62" s="64" t="s">
        <v>24</v>
      </c>
      <c r="B62" s="193" t="s">
        <v>96</v>
      </c>
      <c r="C62" s="21"/>
      <c r="D62" s="57">
        <v>0.10035903573260387</v>
      </c>
      <c r="E62" s="57">
        <v>0.034379825677937084</v>
      </c>
      <c r="F62" s="57">
        <v>0.03967477038764427</v>
      </c>
      <c r="G62" s="57">
        <v>0.08768384944316526</v>
      </c>
      <c r="H62" s="57">
        <v>0.08801918791447774</v>
      </c>
      <c r="I62" s="57">
        <v>0.11302652591409669</v>
      </c>
      <c r="J62" s="57">
        <v>0.06956463853015576</v>
      </c>
      <c r="K62" s="57">
        <v>0.04007067639798981</v>
      </c>
      <c r="L62" s="57">
        <v>-0.0077162455451511</v>
      </c>
      <c r="M62" s="57">
        <v>0.044134088022336294</v>
      </c>
      <c r="N62" s="268">
        <v>0.059</v>
      </c>
      <c r="O62" s="268">
        <v>0.026</v>
      </c>
      <c r="P62" s="315">
        <v>0.043</v>
      </c>
    </row>
    <row r="63" spans="1:16" s="23" customFormat="1" ht="18.75" customHeight="1">
      <c r="A63" s="65"/>
      <c r="B63" s="66" t="s">
        <v>25</v>
      </c>
      <c r="C63" s="67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267"/>
      <c r="O63" s="267"/>
      <c r="P63" s="316"/>
    </row>
    <row r="64" spans="1:16" s="23" customFormat="1" ht="18.75" customHeight="1">
      <c r="A64" s="62" t="s">
        <v>26</v>
      </c>
      <c r="B64" s="192" t="s">
        <v>97</v>
      </c>
      <c r="C64" s="21" t="s">
        <v>5</v>
      </c>
      <c r="D64" s="68">
        <v>0.8623008295075245</v>
      </c>
      <c r="E64" s="68">
        <v>0.7354131177998094</v>
      </c>
      <c r="F64" s="68">
        <v>0.7864954196826144</v>
      </c>
      <c r="G64" s="68">
        <v>0.7685584788457719</v>
      </c>
      <c r="H64" s="68">
        <v>0.8965264084824877</v>
      </c>
      <c r="I64" s="68">
        <v>0.867062521579008</v>
      </c>
      <c r="J64" s="68">
        <v>0.8455686730272884</v>
      </c>
      <c r="K64" s="68">
        <v>0.7915034918961655</v>
      </c>
      <c r="L64" s="68">
        <v>0.8790435219844684</v>
      </c>
      <c r="M64" s="68">
        <v>0.8075583181678523</v>
      </c>
      <c r="N64" s="269">
        <f>N6/N67</f>
        <v>0.9311570530011215</v>
      </c>
      <c r="O64" s="269">
        <f>O6/O67</f>
        <v>0.9201351116409607</v>
      </c>
      <c r="P64" s="105">
        <f>P6/P67</f>
        <v>0.8575290189219271</v>
      </c>
    </row>
    <row r="65" spans="1:16" s="23" customFormat="1" ht="18.75" customHeight="1">
      <c r="A65" s="26"/>
      <c r="B65" s="69" t="s">
        <v>27</v>
      </c>
      <c r="C65" s="70" t="s">
        <v>28</v>
      </c>
      <c r="D65" s="71"/>
      <c r="E65" s="71"/>
      <c r="F65" s="71"/>
      <c r="G65" s="71"/>
      <c r="H65" s="72"/>
      <c r="I65" s="73"/>
      <c r="J65" s="74"/>
      <c r="K65" s="75"/>
      <c r="L65" s="74"/>
      <c r="M65" s="74"/>
      <c r="N65" s="270"/>
      <c r="O65" s="270"/>
      <c r="P65" s="321"/>
    </row>
    <row r="66" spans="1:16" s="23" customFormat="1" ht="18.75" customHeight="1">
      <c r="A66" s="56" t="s">
        <v>98</v>
      </c>
      <c r="B66" s="20"/>
      <c r="C66" s="5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271"/>
      <c r="O66" s="271"/>
      <c r="P66" s="317"/>
    </row>
    <row r="67" spans="1:16" s="23" customFormat="1" ht="18.75" customHeight="1">
      <c r="A67" s="24" t="s">
        <v>20</v>
      </c>
      <c r="B67" s="191" t="s">
        <v>99</v>
      </c>
      <c r="C67" s="21" t="s">
        <v>201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  <c r="N67" s="272">
        <v>205090</v>
      </c>
      <c r="O67" s="272">
        <v>201315</v>
      </c>
      <c r="P67" s="83">
        <v>213826</v>
      </c>
    </row>
    <row r="68" spans="1:16" s="23" customFormat="1" ht="18.75" customHeight="1">
      <c r="A68" s="58"/>
      <c r="B68" s="59" t="s">
        <v>29</v>
      </c>
      <c r="C68" s="67" t="s">
        <v>30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273"/>
      <c r="O68" s="273"/>
      <c r="P68" s="318"/>
    </row>
    <row r="69" spans="1:16" s="23" customFormat="1" ht="18.75" customHeight="1">
      <c r="A69" s="62" t="s">
        <v>22</v>
      </c>
      <c r="B69" s="192" t="s">
        <v>6</v>
      </c>
      <c r="C69" s="21" t="s">
        <v>201</v>
      </c>
      <c r="D69" s="77">
        <v>114585</v>
      </c>
      <c r="E69" s="77">
        <v>121978</v>
      </c>
      <c r="F69" s="77">
        <v>114442</v>
      </c>
      <c r="G69" s="77">
        <v>117433</v>
      </c>
      <c r="H69" s="77">
        <v>125688</v>
      </c>
      <c r="I69" s="22">
        <v>152303</v>
      </c>
      <c r="J69" s="22">
        <v>174549</v>
      </c>
      <c r="K69" s="22">
        <v>163835</v>
      </c>
      <c r="L69" s="78">
        <v>124574</v>
      </c>
      <c r="M69" s="78">
        <v>127453</v>
      </c>
      <c r="N69" s="274">
        <v>120933</v>
      </c>
      <c r="O69" s="274">
        <v>117997</v>
      </c>
      <c r="P69" s="84">
        <v>130044</v>
      </c>
    </row>
    <row r="70" spans="1:16" s="23" customFormat="1" ht="18.75" customHeight="1">
      <c r="A70" s="58"/>
      <c r="B70" s="59" t="s">
        <v>31</v>
      </c>
      <c r="C70" s="67" t="s">
        <v>30</v>
      </c>
      <c r="D70" s="60"/>
      <c r="E70" s="60"/>
      <c r="F70" s="60"/>
      <c r="G70" s="60"/>
      <c r="H70" s="60"/>
      <c r="I70" s="60"/>
      <c r="J70" s="60"/>
      <c r="K70" s="60"/>
      <c r="L70" s="79"/>
      <c r="M70" s="79"/>
      <c r="N70" s="275"/>
      <c r="O70" s="275"/>
      <c r="P70" s="319"/>
    </row>
    <row r="71" spans="1:16" s="23" customFormat="1" ht="18.75" customHeight="1">
      <c r="A71" s="62" t="s">
        <v>24</v>
      </c>
      <c r="B71" s="193" t="s">
        <v>100</v>
      </c>
      <c r="C71" s="21"/>
      <c r="D71" s="57">
        <v>0.54203702039291</v>
      </c>
      <c r="E71" s="57">
        <v>0.5822005422123793</v>
      </c>
      <c r="F71" s="57">
        <v>0.5770572811617588</v>
      </c>
      <c r="G71" s="57">
        <v>0.47988247409199386</v>
      </c>
      <c r="H71" s="57">
        <v>0.49518361364898883</v>
      </c>
      <c r="I71" s="57">
        <v>0.5038557604830038</v>
      </c>
      <c r="J71" s="57">
        <v>0.5784480073172187</v>
      </c>
      <c r="K71" s="57">
        <v>0.6126482213438735</v>
      </c>
      <c r="L71" s="57">
        <v>0.5771269202972407</v>
      </c>
      <c r="M71" s="57">
        <v>0.615</v>
      </c>
      <c r="N71" s="268">
        <v>0.59</v>
      </c>
      <c r="O71" s="268">
        <v>0.586</v>
      </c>
      <c r="P71" s="315">
        <v>0.608</v>
      </c>
    </row>
    <row r="72" spans="1:16" s="23" customFormat="1" ht="18.75" customHeight="1">
      <c r="A72" s="65"/>
      <c r="B72" s="66" t="s">
        <v>32</v>
      </c>
      <c r="C72" s="67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276"/>
      <c r="O72" s="276"/>
      <c r="P72" s="320"/>
    </row>
    <row r="73" spans="1:16" s="23" customFormat="1" ht="18.75" customHeight="1">
      <c r="A73" s="64" t="s">
        <v>26</v>
      </c>
      <c r="B73" s="192" t="s">
        <v>101</v>
      </c>
      <c r="C73" s="21" t="s">
        <v>201</v>
      </c>
      <c r="D73" s="77">
        <v>35521</v>
      </c>
      <c r="E73" s="77">
        <v>36362</v>
      </c>
      <c r="F73" s="77">
        <v>37164</v>
      </c>
      <c r="G73" s="77">
        <v>43672</v>
      </c>
      <c r="H73" s="77">
        <v>38427</v>
      </c>
      <c r="I73" s="22">
        <v>48182</v>
      </c>
      <c r="J73" s="22">
        <v>33933</v>
      </c>
      <c r="K73" s="22">
        <v>26972</v>
      </c>
      <c r="L73" s="78">
        <v>32721</v>
      </c>
      <c r="M73" s="78">
        <v>22509</v>
      </c>
      <c r="N73" s="274">
        <v>27658</v>
      </c>
      <c r="O73" s="274">
        <v>27433</v>
      </c>
      <c r="P73" s="84">
        <v>29553</v>
      </c>
    </row>
    <row r="74" spans="1:16" s="23" customFormat="1" ht="18.75" customHeight="1">
      <c r="A74" s="58"/>
      <c r="B74" s="59" t="s">
        <v>33</v>
      </c>
      <c r="C74" s="67" t="s">
        <v>30</v>
      </c>
      <c r="D74" s="60"/>
      <c r="E74" s="60"/>
      <c r="F74" s="60"/>
      <c r="G74" s="60"/>
      <c r="H74" s="60"/>
      <c r="I74" s="60"/>
      <c r="J74" s="60"/>
      <c r="K74" s="60"/>
      <c r="L74" s="79"/>
      <c r="M74" s="79"/>
      <c r="N74" s="275"/>
      <c r="O74" s="275"/>
      <c r="P74" s="319"/>
    </row>
    <row r="75" spans="1:16" s="23" customFormat="1" ht="18.75" customHeight="1">
      <c r="A75" s="64" t="s">
        <v>34</v>
      </c>
      <c r="B75" s="193" t="s">
        <v>102</v>
      </c>
      <c r="C75" s="21"/>
      <c r="D75" s="57">
        <v>0.1680298206691675</v>
      </c>
      <c r="E75" s="57">
        <v>0.17355569132078352</v>
      </c>
      <c r="F75" s="57">
        <v>0.18739411052843888</v>
      </c>
      <c r="G75" s="57">
        <v>0.17846284612115465</v>
      </c>
      <c r="H75" s="57">
        <v>0.15139409268736628</v>
      </c>
      <c r="I75" s="57">
        <v>0.15939789926391532</v>
      </c>
      <c r="J75" s="57">
        <v>0.1124525275555585</v>
      </c>
      <c r="K75" s="57">
        <v>0.10085969314302168</v>
      </c>
      <c r="L75" s="57">
        <v>0.15158997831847748</v>
      </c>
      <c r="M75" s="57">
        <v>0.10860376921518108</v>
      </c>
      <c r="N75" s="268">
        <f>N73/N67</f>
        <v>0.13485786727778049</v>
      </c>
      <c r="O75" s="268">
        <f>O73/O67</f>
        <v>0.13626903112038347</v>
      </c>
      <c r="P75" s="315">
        <f>P73/P67</f>
        <v>0.13821050760899048</v>
      </c>
    </row>
    <row r="76" spans="1:16" s="23" customFormat="1" ht="18.75" customHeight="1">
      <c r="A76" s="64"/>
      <c r="B76" s="66" t="s">
        <v>35</v>
      </c>
      <c r="C76" s="67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76"/>
      <c r="O76" s="276"/>
      <c r="P76" s="320"/>
    </row>
    <row r="77" spans="1:16" s="23" customFormat="1" ht="18.75" customHeight="1">
      <c r="A77" s="62" t="s">
        <v>36</v>
      </c>
      <c r="B77" s="192" t="s">
        <v>103</v>
      </c>
      <c r="C77" s="63"/>
      <c r="D77" s="57">
        <v>0.30999694549897455</v>
      </c>
      <c r="E77" s="57">
        <v>0.2981029365951237</v>
      </c>
      <c r="F77" s="57">
        <v>0.3247409167962811</v>
      </c>
      <c r="G77" s="57">
        <v>0.3718886514012245</v>
      </c>
      <c r="H77" s="57">
        <v>0.3057332442237922</v>
      </c>
      <c r="I77" s="57">
        <v>0.3163562109741765</v>
      </c>
      <c r="J77" s="57">
        <v>0.19440386367151918</v>
      </c>
      <c r="K77" s="57">
        <v>0.16462904751731924</v>
      </c>
      <c r="L77" s="57">
        <v>0.2626631560357699</v>
      </c>
      <c r="M77" s="57">
        <v>0.1766062783928193</v>
      </c>
      <c r="N77" s="268">
        <f>N73/N69</f>
        <v>0.2287051507859724</v>
      </c>
      <c r="O77" s="268">
        <f>O73/O69</f>
        <v>0.23248896158376908</v>
      </c>
      <c r="P77" s="315">
        <f>P73/P69</f>
        <v>0.22725385254221647</v>
      </c>
    </row>
    <row r="78" spans="1:16" s="23" customFormat="1" ht="18.75" customHeight="1">
      <c r="A78" s="26"/>
      <c r="B78" s="70" t="s">
        <v>280</v>
      </c>
      <c r="C78" s="69"/>
      <c r="D78" s="72"/>
      <c r="E78" s="72"/>
      <c r="F78" s="72"/>
      <c r="G78" s="72"/>
      <c r="H78" s="72"/>
      <c r="I78" s="81"/>
      <c r="J78" s="81"/>
      <c r="K78" s="81"/>
      <c r="L78" s="81"/>
      <c r="M78" s="81"/>
      <c r="N78" s="81"/>
      <c r="O78" s="81"/>
      <c r="P78" s="322"/>
    </row>
    <row r="79" spans="1:16" s="23" customFormat="1" ht="18.75" customHeight="1">
      <c r="A79" s="82" t="s">
        <v>104</v>
      </c>
      <c r="B79" s="54"/>
      <c r="C79" s="25"/>
      <c r="D79" s="22"/>
      <c r="E79" s="22"/>
      <c r="F79" s="22"/>
      <c r="G79" s="22"/>
      <c r="H79" s="22"/>
      <c r="I79" s="57"/>
      <c r="J79" s="57"/>
      <c r="K79" s="57"/>
      <c r="L79" s="57"/>
      <c r="M79" s="57"/>
      <c r="N79" s="57"/>
      <c r="O79" s="57"/>
      <c r="P79" s="315"/>
    </row>
    <row r="80" spans="1:16" s="23" customFormat="1" ht="18.75" customHeight="1">
      <c r="A80" s="24" t="s">
        <v>20</v>
      </c>
      <c r="B80" s="194" t="s">
        <v>105</v>
      </c>
      <c r="C80" s="21" t="s">
        <v>201</v>
      </c>
      <c r="D80" s="83">
        <v>15001</v>
      </c>
      <c r="E80" s="83">
        <v>13702</v>
      </c>
      <c r="F80" s="83">
        <v>17533</v>
      </c>
      <c r="G80" s="83">
        <v>18023</v>
      </c>
      <c r="H80" s="83">
        <v>22405</v>
      </c>
      <c r="I80" s="83">
        <v>16868</v>
      </c>
      <c r="J80" s="83">
        <v>32866</v>
      </c>
      <c r="K80" s="83">
        <v>18223</v>
      </c>
      <c r="L80" s="84">
        <v>20577</v>
      </c>
      <c r="M80" s="84">
        <v>15337</v>
      </c>
      <c r="N80" s="84">
        <v>16292</v>
      </c>
      <c r="O80" s="84">
        <v>6730</v>
      </c>
      <c r="P80" s="84">
        <v>16644</v>
      </c>
    </row>
    <row r="81" spans="1:16" s="23" customFormat="1" ht="18.75" customHeight="1">
      <c r="A81" s="58"/>
      <c r="B81" s="256" t="s">
        <v>275</v>
      </c>
      <c r="C81" s="67" t="s">
        <v>30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323"/>
    </row>
    <row r="82" spans="1:16" ht="18.75" customHeight="1">
      <c r="A82" s="85" t="s">
        <v>22</v>
      </c>
      <c r="B82" s="192" t="s">
        <v>106</v>
      </c>
      <c r="C82" s="21" t="s">
        <v>201</v>
      </c>
      <c r="D82" s="83">
        <v>-14877</v>
      </c>
      <c r="E82" s="83">
        <v>-7844</v>
      </c>
      <c r="F82" s="83">
        <v>-12048</v>
      </c>
      <c r="G82" s="83">
        <v>-9813</v>
      </c>
      <c r="H82" s="83">
        <v>-7454</v>
      </c>
      <c r="I82" s="83">
        <v>-23884</v>
      </c>
      <c r="J82" s="83">
        <v>-17704</v>
      </c>
      <c r="K82" s="83">
        <v>-14747</v>
      </c>
      <c r="L82" s="84">
        <v>-13229</v>
      </c>
      <c r="M82" s="84">
        <v>-7582</v>
      </c>
      <c r="N82" s="84">
        <v>-10691</v>
      </c>
      <c r="O82" s="84">
        <v>-13340</v>
      </c>
      <c r="P82" s="84">
        <v>-13088</v>
      </c>
    </row>
    <row r="83" spans="1:16" ht="18.75" customHeight="1">
      <c r="A83" s="86"/>
      <c r="B83" s="257" t="s">
        <v>276</v>
      </c>
      <c r="C83" s="67" t="s">
        <v>30</v>
      </c>
      <c r="D83" s="60"/>
      <c r="E83" s="60"/>
      <c r="F83" s="60"/>
      <c r="G83" s="60"/>
      <c r="H83" s="60"/>
      <c r="I83" s="60"/>
      <c r="J83" s="60"/>
      <c r="K83" s="60"/>
      <c r="L83" s="87"/>
      <c r="M83" s="87"/>
      <c r="N83" s="87"/>
      <c r="O83" s="87"/>
      <c r="P83" s="324"/>
    </row>
    <row r="84" spans="1:16" ht="18.75" customHeight="1">
      <c r="A84" s="85" t="s">
        <v>24</v>
      </c>
      <c r="B84" s="88" t="s">
        <v>211</v>
      </c>
      <c r="C84" s="21" t="s">
        <v>201</v>
      </c>
      <c r="D84" s="83">
        <v>124</v>
      </c>
      <c r="E84" s="83">
        <v>5858</v>
      </c>
      <c r="F84" s="83">
        <v>5485</v>
      </c>
      <c r="G84" s="83">
        <v>8210</v>
      </c>
      <c r="H84" s="83">
        <v>14951</v>
      </c>
      <c r="I84" s="83">
        <v>-7016</v>
      </c>
      <c r="J84" s="83">
        <v>15162</v>
      </c>
      <c r="K84" s="83">
        <v>3476</v>
      </c>
      <c r="L84" s="84">
        <v>7348</v>
      </c>
      <c r="M84" s="84">
        <v>7755</v>
      </c>
      <c r="N84" s="84">
        <v>5601</v>
      </c>
      <c r="O84" s="84">
        <v>-6609</v>
      </c>
      <c r="P84" s="84">
        <v>3556</v>
      </c>
    </row>
    <row r="85" spans="1:16" ht="18.75" customHeight="1">
      <c r="A85" s="86"/>
      <c r="B85" s="257" t="s">
        <v>277</v>
      </c>
      <c r="C85" s="67" t="s">
        <v>30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318"/>
    </row>
    <row r="86" spans="1:16" ht="18.75" customHeight="1">
      <c r="A86" s="85" t="s">
        <v>26</v>
      </c>
      <c r="B86" s="192" t="s">
        <v>107</v>
      </c>
      <c r="C86" s="21" t="s">
        <v>201</v>
      </c>
      <c r="D86" s="83">
        <v>-17096</v>
      </c>
      <c r="E86" s="83">
        <v>-1062</v>
      </c>
      <c r="F86" s="83">
        <v>-1597</v>
      </c>
      <c r="G86" s="83">
        <v>1557</v>
      </c>
      <c r="H86" s="83">
        <v>-10558</v>
      </c>
      <c r="I86" s="83">
        <v>8972</v>
      </c>
      <c r="J86" s="83">
        <v>-8004</v>
      </c>
      <c r="K86" s="83">
        <v>-13818</v>
      </c>
      <c r="L86" s="84">
        <v>-5839</v>
      </c>
      <c r="M86" s="84">
        <v>-13927</v>
      </c>
      <c r="N86" s="84">
        <v>2151</v>
      </c>
      <c r="O86" s="84">
        <v>-3942</v>
      </c>
      <c r="P86" s="84">
        <v>-642</v>
      </c>
    </row>
    <row r="87" spans="1:16" ht="18.75" customHeight="1">
      <c r="A87" s="89"/>
      <c r="B87" s="258" t="s">
        <v>278</v>
      </c>
      <c r="C87" s="90" t="s">
        <v>30</v>
      </c>
      <c r="D87" s="40"/>
      <c r="E87" s="40"/>
      <c r="F87" s="91"/>
      <c r="G87" s="91"/>
      <c r="H87" s="30"/>
      <c r="I87" s="30"/>
      <c r="J87" s="30"/>
      <c r="K87" s="30"/>
      <c r="L87" s="30"/>
      <c r="M87" s="30"/>
      <c r="N87" s="30"/>
      <c r="O87" s="30"/>
      <c r="P87" s="325"/>
    </row>
    <row r="88" spans="1:16" ht="16.5" customHeight="1">
      <c r="A88" s="96" t="s">
        <v>212</v>
      </c>
      <c r="B88" s="93"/>
      <c r="C88" s="21"/>
      <c r="D88" s="38"/>
      <c r="E88" s="38"/>
      <c r="F88" s="94"/>
      <c r="G88" s="94"/>
      <c r="H88" s="95"/>
      <c r="I88" s="95"/>
      <c r="J88" s="95"/>
      <c r="K88" s="95"/>
      <c r="L88" s="95"/>
      <c r="M88" s="95"/>
      <c r="N88" s="95"/>
      <c r="O88" s="95"/>
      <c r="P88" s="326"/>
    </row>
    <row r="89" spans="1:16" s="205" customFormat="1" ht="15.75">
      <c r="A89" s="96" t="s">
        <v>177</v>
      </c>
      <c r="B89" s="201"/>
      <c r="C89" s="194"/>
      <c r="D89" s="202"/>
      <c r="E89" s="202"/>
      <c r="F89" s="203"/>
      <c r="G89" s="203"/>
      <c r="H89" s="204"/>
      <c r="I89" s="204"/>
      <c r="J89" s="204"/>
      <c r="K89" s="204"/>
      <c r="L89" s="204"/>
      <c r="M89" s="204"/>
      <c r="N89" s="204"/>
      <c r="O89" s="204"/>
      <c r="P89" s="327"/>
    </row>
    <row r="90" spans="1:16" s="205" customFormat="1" ht="18.75" customHeight="1">
      <c r="A90" s="96" t="s">
        <v>176</v>
      </c>
      <c r="B90" s="201"/>
      <c r="C90" s="194"/>
      <c r="D90" s="202"/>
      <c r="E90" s="202"/>
      <c r="F90" s="203"/>
      <c r="G90" s="203"/>
      <c r="H90" s="204"/>
      <c r="I90" s="204"/>
      <c r="J90" s="204"/>
      <c r="K90" s="204"/>
      <c r="L90" s="204"/>
      <c r="M90" s="204"/>
      <c r="N90" s="204"/>
      <c r="O90" s="204"/>
      <c r="P90" s="327"/>
    </row>
    <row r="91" spans="1:16" s="98" customFormat="1" ht="18.75" customHeight="1">
      <c r="A91" s="97" t="s">
        <v>20</v>
      </c>
      <c r="B91" s="191" t="s">
        <v>108</v>
      </c>
      <c r="C91" s="21" t="s">
        <v>201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  <c r="N91" s="22">
        <v>10656</v>
      </c>
      <c r="O91" s="22">
        <v>14565</v>
      </c>
      <c r="P91" s="83">
        <v>17588</v>
      </c>
    </row>
    <row r="92" spans="1:16" ht="18.75" customHeight="1">
      <c r="A92" s="86"/>
      <c r="B92" s="59" t="s">
        <v>37</v>
      </c>
      <c r="C92" s="67" t="s">
        <v>30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318"/>
    </row>
    <row r="93" spans="1:16" s="98" customFormat="1" ht="18.75" customHeight="1">
      <c r="A93" s="97" t="s">
        <v>22</v>
      </c>
      <c r="B93" s="191" t="s">
        <v>109</v>
      </c>
      <c r="C93" s="21" t="s">
        <v>201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  <c r="N93" s="22">
        <v>11014</v>
      </c>
      <c r="O93" s="22">
        <v>10465</v>
      </c>
      <c r="P93" s="83">
        <v>10393</v>
      </c>
    </row>
    <row r="94" spans="1:16" ht="18.75" customHeight="1">
      <c r="A94" s="86"/>
      <c r="B94" s="59" t="s">
        <v>38</v>
      </c>
      <c r="C94" s="67" t="s">
        <v>30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318"/>
    </row>
    <row r="95" spans="1:16" s="98" customFormat="1" ht="18.75" customHeight="1">
      <c r="A95" s="97" t="s">
        <v>24</v>
      </c>
      <c r="B95" s="195" t="s">
        <v>110</v>
      </c>
      <c r="C95" s="21" t="s">
        <v>201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  <c r="N95" s="22">
        <v>12440</v>
      </c>
      <c r="O95" s="22">
        <v>13047</v>
      </c>
      <c r="P95" s="83">
        <v>12325</v>
      </c>
    </row>
    <row r="96" spans="1:16" ht="18.75" customHeight="1">
      <c r="A96" s="86"/>
      <c r="B96" s="59" t="s">
        <v>39</v>
      </c>
      <c r="C96" s="67" t="s">
        <v>30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318"/>
    </row>
    <row r="97" spans="1:16" ht="18.75" customHeight="1">
      <c r="A97" s="97" t="s">
        <v>26</v>
      </c>
      <c r="B97" s="191" t="s">
        <v>111</v>
      </c>
      <c r="C97" s="21" t="s">
        <v>221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  <c r="N97" s="22">
        <v>7724</v>
      </c>
      <c r="O97" s="22">
        <v>6997</v>
      </c>
      <c r="P97" s="83">
        <v>5215</v>
      </c>
    </row>
    <row r="98" spans="1:16" ht="18.75" customHeight="1" thickBot="1">
      <c r="A98" s="99"/>
      <c r="B98" s="100" t="s">
        <v>40</v>
      </c>
      <c r="C98" s="101" t="s">
        <v>41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328"/>
    </row>
    <row r="99" spans="1:1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6.5" customHeight="1">
      <c r="A100" s="103"/>
      <c r="B100" s="12"/>
      <c r="C100" s="13"/>
      <c r="D100" s="14" t="s">
        <v>0</v>
      </c>
      <c r="E100" s="14" t="s">
        <v>1</v>
      </c>
      <c r="F100" s="14">
        <v>2002</v>
      </c>
      <c r="G100" s="14">
        <v>2003</v>
      </c>
      <c r="H100" s="14">
        <v>2004</v>
      </c>
      <c r="I100" s="14">
        <v>2005</v>
      </c>
      <c r="J100" s="14">
        <v>2006</v>
      </c>
      <c r="K100" s="14">
        <v>2007</v>
      </c>
      <c r="L100" s="14">
        <v>2008</v>
      </c>
      <c r="M100" s="14">
        <v>2009</v>
      </c>
      <c r="N100" s="14">
        <v>2010</v>
      </c>
      <c r="O100" s="14">
        <v>2011</v>
      </c>
      <c r="P100" s="14">
        <f>P55</f>
        <v>2012</v>
      </c>
    </row>
    <row r="101" spans="1:16" ht="16.5" customHeight="1">
      <c r="A101" s="104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  <c r="N101" s="18">
        <f>N56</f>
        <v>40633</v>
      </c>
      <c r="O101" s="18">
        <f>O56</f>
        <v>40999</v>
      </c>
      <c r="P101" s="18">
        <f>P56</f>
        <v>41364</v>
      </c>
    </row>
    <row r="102" spans="1:16" ht="18.75" customHeight="1">
      <c r="A102" s="92" t="s">
        <v>289</v>
      </c>
      <c r="B102" s="25"/>
      <c r="C102" s="21"/>
      <c r="D102" s="38"/>
      <c r="E102" s="38"/>
      <c r="F102" s="94"/>
      <c r="G102" s="94"/>
      <c r="H102" s="95"/>
      <c r="I102" s="95"/>
      <c r="J102" s="95"/>
      <c r="K102" s="95"/>
      <c r="L102" s="95"/>
      <c r="M102" s="95"/>
      <c r="N102" s="95"/>
      <c r="O102" s="95"/>
      <c r="P102" s="326"/>
    </row>
    <row r="103" spans="1:16" ht="18.75" customHeight="1">
      <c r="A103" s="97" t="s">
        <v>20</v>
      </c>
      <c r="B103" s="191" t="s">
        <v>112</v>
      </c>
      <c r="C103" s="21" t="s">
        <v>202</v>
      </c>
      <c r="D103" s="68">
        <v>483.75936207986814</v>
      </c>
      <c r="E103" s="68">
        <v>514.42</v>
      </c>
      <c r="F103" s="68">
        <v>481.63</v>
      </c>
      <c r="G103" s="68">
        <v>494.21</v>
      </c>
      <c r="H103" s="68">
        <v>528.96</v>
      </c>
      <c r="I103" s="105">
        <v>628.56</v>
      </c>
      <c r="J103" s="105">
        <v>664.7534251468883</v>
      </c>
      <c r="K103" s="105">
        <v>634.4609238969359</v>
      </c>
      <c r="L103" s="105">
        <v>516.9726266575569</v>
      </c>
      <c r="M103" s="105">
        <v>528.9600095807365</v>
      </c>
      <c r="N103" s="105">
        <v>501.95</v>
      </c>
      <c r="O103" s="105">
        <v>489.78</v>
      </c>
      <c r="P103" s="105">
        <v>539.81</v>
      </c>
    </row>
    <row r="104" spans="1:16" ht="18.75" customHeight="1">
      <c r="A104" s="86"/>
      <c r="B104" s="59" t="s">
        <v>42</v>
      </c>
      <c r="C104" s="67" t="s">
        <v>43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323"/>
    </row>
    <row r="105" spans="1:16" ht="18.75" customHeight="1">
      <c r="A105" s="97" t="s">
        <v>22</v>
      </c>
      <c r="B105" s="191" t="s">
        <v>113</v>
      </c>
      <c r="C105" s="21" t="s">
        <v>202</v>
      </c>
      <c r="D105" s="68">
        <v>48.88</v>
      </c>
      <c r="E105" s="68">
        <v>13.178681241618351</v>
      </c>
      <c r="F105" s="68">
        <v>0.87</v>
      </c>
      <c r="G105" s="68">
        <v>32.14</v>
      </c>
      <c r="H105" s="68">
        <v>41.48</v>
      </c>
      <c r="I105" s="68">
        <v>63.6</v>
      </c>
      <c r="J105" s="68">
        <v>47.17597191604893</v>
      </c>
      <c r="K105" s="68">
        <v>8.4</v>
      </c>
      <c r="L105" s="68">
        <v>-31.775182646016347</v>
      </c>
      <c r="M105" s="68">
        <v>13.72023340167166</v>
      </c>
      <c r="N105" s="68">
        <v>21.39</v>
      </c>
      <c r="O105" s="68">
        <v>10.48</v>
      </c>
      <c r="P105" s="105">
        <v>14.29</v>
      </c>
    </row>
    <row r="106" spans="1:16" ht="18.75" customHeight="1">
      <c r="A106" s="86"/>
      <c r="B106" s="59" t="s">
        <v>44</v>
      </c>
      <c r="C106" s="67" t="s">
        <v>43</v>
      </c>
      <c r="D106" s="106"/>
      <c r="E106" s="106"/>
      <c r="F106" s="106"/>
      <c r="G106" s="106"/>
      <c r="H106" s="75"/>
      <c r="I106" s="75"/>
      <c r="J106" s="75"/>
      <c r="K106" s="75"/>
      <c r="L106" s="75"/>
      <c r="M106" s="75"/>
      <c r="N106" s="75"/>
      <c r="O106" s="75"/>
      <c r="P106" s="329"/>
    </row>
    <row r="107" spans="1:16" ht="18.75" customHeight="1">
      <c r="A107" s="97" t="s">
        <v>24</v>
      </c>
      <c r="B107" s="191" t="s">
        <v>114</v>
      </c>
      <c r="C107" s="21" t="s">
        <v>4</v>
      </c>
      <c r="D107" s="107">
        <v>20.274140752864156</v>
      </c>
      <c r="E107" s="107">
        <v>77.09420854580397</v>
      </c>
      <c r="F107" s="107">
        <v>479.3103448275862</v>
      </c>
      <c r="G107" s="107">
        <v>21.21966397013068</v>
      </c>
      <c r="H107" s="107">
        <v>16.128254580520736</v>
      </c>
      <c r="I107" s="108">
        <v>16.8</v>
      </c>
      <c r="J107" s="108">
        <v>18.060041275167787</v>
      </c>
      <c r="K107" s="108">
        <v>60.1</v>
      </c>
      <c r="L107" s="109" t="s">
        <v>3</v>
      </c>
      <c r="M107" s="108">
        <v>39.06647851663642</v>
      </c>
      <c r="N107" s="265">
        <v>23.9</v>
      </c>
      <c r="O107" s="265">
        <v>41.6</v>
      </c>
      <c r="P107" s="108">
        <v>25.1</v>
      </c>
    </row>
    <row r="108" spans="1:16" ht="18.75" customHeight="1">
      <c r="A108" s="86"/>
      <c r="B108" s="59" t="s">
        <v>45</v>
      </c>
      <c r="C108" s="67" t="s">
        <v>46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266"/>
      <c r="O108" s="266"/>
      <c r="P108" s="323"/>
    </row>
    <row r="109" spans="1:16" ht="18.75" customHeight="1">
      <c r="A109" s="97" t="s">
        <v>47</v>
      </c>
      <c r="B109" s="191" t="s">
        <v>115</v>
      </c>
      <c r="C109" s="21" t="s">
        <v>48</v>
      </c>
      <c r="D109" s="107">
        <v>2.0485391657110443</v>
      </c>
      <c r="E109" s="107">
        <v>1.9750639857023395</v>
      </c>
      <c r="F109" s="107">
        <v>0.8654290111060624</v>
      </c>
      <c r="G109" s="107">
        <v>1.3791651599805845</v>
      </c>
      <c r="H109" s="107">
        <v>1.2637649681353829</v>
      </c>
      <c r="I109" s="108">
        <v>1.6949468102269818</v>
      </c>
      <c r="J109" s="108">
        <v>1.2816782400357494</v>
      </c>
      <c r="K109" s="108">
        <v>0.7959513044526506</v>
      </c>
      <c r="L109" s="108">
        <v>0.7640636653314495</v>
      </c>
      <c r="M109" s="108">
        <v>1.0133091165527683</v>
      </c>
      <c r="N109" s="265">
        <v>1</v>
      </c>
      <c r="O109" s="265">
        <v>0.9</v>
      </c>
      <c r="P109" s="108">
        <v>0.67</v>
      </c>
    </row>
    <row r="110" spans="1:16" ht="18.75" customHeight="1">
      <c r="A110" s="89"/>
      <c r="B110" s="69" t="s">
        <v>49</v>
      </c>
      <c r="C110" s="70" t="s">
        <v>46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25"/>
    </row>
    <row r="111" spans="1:16" ht="18.75" customHeight="1">
      <c r="A111" s="92" t="s">
        <v>288</v>
      </c>
      <c r="B111" s="25"/>
      <c r="C111" s="21"/>
      <c r="D111" s="38"/>
      <c r="E111" s="38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326"/>
    </row>
    <row r="112" spans="1:16" ht="18.75" customHeight="1">
      <c r="A112" s="97" t="s">
        <v>50</v>
      </c>
      <c r="B112" s="191" t="s">
        <v>116</v>
      </c>
      <c r="C112" s="21" t="s">
        <v>201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3">
        <v>3608</v>
      </c>
      <c r="J112" s="83">
        <v>3938.923836</v>
      </c>
      <c r="K112" s="83">
        <v>3905.802713</v>
      </c>
      <c r="L112" s="83">
        <v>3684</v>
      </c>
      <c r="M112" s="83">
        <v>2410</v>
      </c>
      <c r="N112" s="83">
        <v>3614</v>
      </c>
      <c r="O112" s="83">
        <v>3011</v>
      </c>
      <c r="P112" s="83">
        <v>2409</v>
      </c>
    </row>
    <row r="113" spans="1:16" ht="18.75" customHeight="1">
      <c r="A113" s="86"/>
      <c r="B113" s="59" t="s">
        <v>51</v>
      </c>
      <c r="C113" s="67" t="s">
        <v>52</v>
      </c>
      <c r="D113" s="106"/>
      <c r="E113" s="106"/>
      <c r="F113" s="106"/>
      <c r="G113" s="106"/>
      <c r="H113" s="75"/>
      <c r="I113" s="75"/>
      <c r="J113" s="75"/>
      <c r="K113" s="75"/>
      <c r="L113" s="75"/>
      <c r="M113" s="75"/>
      <c r="N113" s="75"/>
      <c r="O113" s="75"/>
      <c r="P113" s="329"/>
    </row>
    <row r="114" spans="1:16" ht="18.75" customHeight="1">
      <c r="A114" s="97" t="s">
        <v>53</v>
      </c>
      <c r="B114" s="25" t="s">
        <v>117</v>
      </c>
      <c r="C114" s="21" t="s">
        <v>203</v>
      </c>
      <c r="D114" s="68">
        <v>10</v>
      </c>
      <c r="E114" s="68">
        <v>10</v>
      </c>
      <c r="F114" s="68">
        <v>10</v>
      </c>
      <c r="G114" s="68">
        <v>10</v>
      </c>
      <c r="H114" s="68">
        <v>10</v>
      </c>
      <c r="I114" s="68">
        <v>15</v>
      </c>
      <c r="J114" s="68">
        <v>15</v>
      </c>
      <c r="K114" s="68">
        <v>15</v>
      </c>
      <c r="L114" s="68">
        <v>15</v>
      </c>
      <c r="M114" s="68">
        <v>10</v>
      </c>
      <c r="N114" s="68">
        <v>15</v>
      </c>
      <c r="O114" s="68">
        <v>12.5</v>
      </c>
      <c r="P114" s="105">
        <v>10</v>
      </c>
    </row>
    <row r="115" spans="1:16" ht="18.75" customHeight="1">
      <c r="A115" s="97"/>
      <c r="B115" s="25" t="s">
        <v>118</v>
      </c>
      <c r="C115" s="21" t="s">
        <v>203</v>
      </c>
      <c r="D115" s="68">
        <v>5</v>
      </c>
      <c r="E115" s="68">
        <v>5</v>
      </c>
      <c r="F115" s="68">
        <v>5</v>
      </c>
      <c r="G115" s="68">
        <v>5</v>
      </c>
      <c r="H115" s="68">
        <v>5</v>
      </c>
      <c r="I115" s="68">
        <v>5</v>
      </c>
      <c r="J115" s="68">
        <v>7.5</v>
      </c>
      <c r="K115" s="68">
        <v>7.5</v>
      </c>
      <c r="L115" s="68">
        <v>7.5</v>
      </c>
      <c r="M115" s="68">
        <v>5</v>
      </c>
      <c r="N115" s="68">
        <v>7.5</v>
      </c>
      <c r="O115" s="68">
        <v>7.5</v>
      </c>
      <c r="P115" s="105">
        <v>5</v>
      </c>
    </row>
    <row r="116" spans="1:16" ht="18.75" customHeight="1">
      <c r="A116" s="86"/>
      <c r="B116" s="59" t="s">
        <v>119</v>
      </c>
      <c r="C116" s="67" t="s">
        <v>203</v>
      </c>
      <c r="D116" s="110">
        <v>5</v>
      </c>
      <c r="E116" s="110">
        <v>5</v>
      </c>
      <c r="F116" s="110">
        <v>5</v>
      </c>
      <c r="G116" s="110">
        <v>5</v>
      </c>
      <c r="H116" s="110">
        <v>5</v>
      </c>
      <c r="I116" s="110">
        <v>10</v>
      </c>
      <c r="J116" s="110">
        <v>7.5</v>
      </c>
      <c r="K116" s="110">
        <v>7.5</v>
      </c>
      <c r="L116" s="110">
        <v>7.5</v>
      </c>
      <c r="M116" s="110">
        <v>5</v>
      </c>
      <c r="N116" s="110">
        <v>7.5</v>
      </c>
      <c r="O116" s="110">
        <v>5</v>
      </c>
      <c r="P116" s="330">
        <v>5</v>
      </c>
    </row>
    <row r="117" spans="1:16" ht="18.75" customHeight="1">
      <c r="A117" s="97" t="s">
        <v>54</v>
      </c>
      <c r="B117" s="191" t="s">
        <v>120</v>
      </c>
      <c r="C117" s="21"/>
      <c r="D117" s="57">
        <v>0.2047042908383751</v>
      </c>
      <c r="E117" s="57">
        <v>0.7591167616912236</v>
      </c>
      <c r="F117" s="57">
        <v>11.494252873563218</v>
      </c>
      <c r="G117" s="57">
        <v>0.3111387678904792</v>
      </c>
      <c r="H117" s="57">
        <v>0.2410800385728062</v>
      </c>
      <c r="I117" s="57">
        <v>0.22189349112426038</v>
      </c>
      <c r="J117" s="57">
        <v>0.31795847315436243</v>
      </c>
      <c r="K117" s="57">
        <v>1.7867937015061617</v>
      </c>
      <c r="L117" s="109" t="s">
        <v>3</v>
      </c>
      <c r="M117" s="57">
        <v>0.7288522111312765</v>
      </c>
      <c r="N117" s="57">
        <v>0.701</v>
      </c>
      <c r="O117" s="57">
        <v>1.193</v>
      </c>
      <c r="P117" s="315">
        <v>0.7</v>
      </c>
    </row>
    <row r="118" spans="1:16" ht="18.75" customHeight="1">
      <c r="A118" s="89"/>
      <c r="B118" s="69" t="s">
        <v>55</v>
      </c>
      <c r="C118" s="70"/>
      <c r="D118" s="111"/>
      <c r="E118" s="111"/>
      <c r="F118" s="111"/>
      <c r="G118" s="111"/>
      <c r="H118" s="111"/>
      <c r="I118" s="111"/>
      <c r="J118" s="111"/>
      <c r="K118" s="111"/>
      <c r="L118" s="30"/>
      <c r="M118" s="30"/>
      <c r="N118" s="30"/>
      <c r="O118" s="296"/>
      <c r="P118" s="331"/>
    </row>
    <row r="119" spans="1:16" ht="20.25" customHeight="1">
      <c r="A119" s="112"/>
      <c r="B119" s="1"/>
      <c r="C119" s="7"/>
      <c r="D119" s="20"/>
      <c r="E119" s="20"/>
      <c r="F119" s="20"/>
      <c r="G119" s="20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1:16" ht="18.75" customHeight="1">
      <c r="A120" s="114" t="s">
        <v>291</v>
      </c>
      <c r="C120" s="7"/>
      <c r="D120" s="7"/>
      <c r="E120" s="7"/>
      <c r="F120" s="7"/>
      <c r="G120" s="7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1:16" ht="18.75" customHeight="1">
      <c r="A121" s="25" t="s">
        <v>121</v>
      </c>
      <c r="B121" s="1"/>
      <c r="C121" s="7"/>
      <c r="D121" s="7"/>
      <c r="E121" s="7"/>
      <c r="F121" s="7"/>
      <c r="G121" s="7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1:16" ht="18.75" customHeight="1">
      <c r="A122" s="25"/>
      <c r="B122" s="1" t="s">
        <v>223</v>
      </c>
      <c r="C122" s="7"/>
      <c r="D122" s="7"/>
      <c r="E122" s="7"/>
      <c r="F122" s="7"/>
      <c r="G122" s="7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1:16" ht="18.75" customHeight="1">
      <c r="A123" s="7"/>
      <c r="B123" s="1" t="s">
        <v>226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8.75" customHeight="1">
      <c r="A124" s="7"/>
      <c r="B124" s="196" t="s">
        <v>222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8.75" customHeight="1">
      <c r="A125" s="7"/>
      <c r="B125" s="1" t="s">
        <v>122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8.75" customHeight="1">
      <c r="A126" s="7" t="s">
        <v>123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8.75" customHeight="1">
      <c r="A127" s="7"/>
      <c r="B127" s="1" t="s">
        <v>224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8.75" customHeight="1">
      <c r="A128" s="7"/>
      <c r="B128" s="1" t="s">
        <v>225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8.75" customHeight="1">
      <c r="A129" s="7"/>
      <c r="B129" s="1" t="s">
        <v>279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8.75" customHeight="1">
      <c r="A130" s="7" t="s">
        <v>290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8.75" customHeight="1">
      <c r="A131" s="7"/>
      <c r="B131" s="1" t="s">
        <v>300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8.75" customHeight="1">
      <c r="A132" s="7"/>
      <c r="B132" s="1" t="s">
        <v>228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8.75" customHeight="1">
      <c r="A133" s="7"/>
      <c r="B133" s="1" t="s">
        <v>229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8.75" customHeight="1">
      <c r="A134" s="1"/>
      <c r="B134" s="1" t="s">
        <v>230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8.75" customHeight="1">
      <c r="A135" s="7" t="s">
        <v>213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.75" customHeight="1">
      <c r="A136" s="1"/>
      <c r="B136" s="1" t="s">
        <v>227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</sheetData>
  <sheetProtection/>
  <mergeCells count="1">
    <mergeCell ref="A2:P2"/>
  </mergeCells>
  <printOptions/>
  <pageMargins left="0.3937007874015748" right="0" top="0" bottom="0" header="0.5118110236220472" footer="0.5118110236220472"/>
  <pageSetup fitToHeight="3" horizontalDpi="600" verticalDpi="600" orientation="landscape" paperSize="9" scale="71" r:id="rId2"/>
  <rowBreaks count="2" manualBreakCount="2">
    <brk id="53" max="16" man="1"/>
    <brk id="99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hidden="1" customWidth="1"/>
    <col min="4" max="5" width="11.125" style="2" hidden="1" customWidth="1"/>
    <col min="6" max="10" width="11.125" style="2" customWidth="1"/>
    <col min="11" max="11" width="12.00390625" style="2" customWidth="1"/>
    <col min="12" max="15" width="11.125" style="2" customWidth="1"/>
    <col min="16" max="16384" width="9.00390625" style="2" customWidth="1"/>
  </cols>
  <sheetData>
    <row r="1" spans="1:9" ht="27" customHeight="1">
      <c r="A1" s="357" t="s">
        <v>124</v>
      </c>
      <c r="B1" s="357"/>
      <c r="C1" s="357"/>
      <c r="D1" s="357"/>
      <c r="E1" s="357"/>
      <c r="F1" s="357"/>
      <c r="G1" s="357"/>
      <c r="H1" s="357"/>
      <c r="I1" s="357"/>
    </row>
    <row r="2" spans="1:15" ht="15" customHeight="1">
      <c r="A2" s="353" t="s">
        <v>199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5" ht="15" customHeight="1">
      <c r="A3" s="116"/>
      <c r="B3" s="116"/>
      <c r="C3" s="117" t="s">
        <v>0</v>
      </c>
      <c r="D3" s="116" t="s">
        <v>1</v>
      </c>
      <c r="E3" s="116">
        <v>2002</v>
      </c>
      <c r="F3" s="116">
        <v>2003</v>
      </c>
      <c r="G3" s="116">
        <v>2004</v>
      </c>
      <c r="H3" s="116">
        <v>2005</v>
      </c>
      <c r="I3" s="116">
        <v>2006</v>
      </c>
      <c r="J3" s="116">
        <v>2007</v>
      </c>
      <c r="K3" s="116">
        <v>2008</v>
      </c>
      <c r="L3" s="116">
        <v>2009</v>
      </c>
      <c r="M3" s="116">
        <v>2010</v>
      </c>
      <c r="N3" s="116">
        <v>2011</v>
      </c>
      <c r="O3" s="116">
        <f>'Financial Hilight'!P3</f>
        <v>2012</v>
      </c>
    </row>
    <row r="4" spans="1:15" ht="15" customHeight="1">
      <c r="A4" s="116"/>
      <c r="B4" s="116"/>
      <c r="C4" s="358">
        <v>36981</v>
      </c>
      <c r="D4" s="352">
        <v>37346</v>
      </c>
      <c r="E4" s="352">
        <v>37711</v>
      </c>
      <c r="F4" s="352">
        <v>38077</v>
      </c>
      <c r="G4" s="352">
        <v>38442</v>
      </c>
      <c r="H4" s="352">
        <v>38807</v>
      </c>
      <c r="I4" s="352">
        <v>39172</v>
      </c>
      <c r="J4" s="352">
        <v>39538</v>
      </c>
      <c r="K4" s="352">
        <v>39903</v>
      </c>
      <c r="L4" s="352">
        <v>40268</v>
      </c>
      <c r="M4" s="352">
        <f>'Financial Hilight'!N4</f>
        <v>40633</v>
      </c>
      <c r="N4" s="352">
        <f>'Financial Hilight'!O4</f>
        <v>40999</v>
      </c>
      <c r="O4" s="352">
        <f>'Financial Hilight'!P4</f>
        <v>41364</v>
      </c>
    </row>
    <row r="5" spans="1:15" ht="15" customHeight="1">
      <c r="A5" s="118"/>
      <c r="B5" s="118"/>
      <c r="C5" s="358"/>
      <c r="D5" s="352"/>
      <c r="E5" s="352"/>
      <c r="F5" s="352"/>
      <c r="G5" s="352"/>
      <c r="H5" s="352"/>
      <c r="I5" s="352"/>
      <c r="J5" s="352"/>
      <c r="K5" s="352"/>
      <c r="L5" s="352"/>
      <c r="M5" s="352">
        <f>'Financial Hilight'!N5</f>
        <v>0</v>
      </c>
      <c r="N5" s="352">
        <f>'Financial Hilight'!O5</f>
        <v>0</v>
      </c>
      <c r="O5" s="352">
        <f>'Financial Hilight'!P5</f>
        <v>0</v>
      </c>
    </row>
    <row r="6" spans="1:15" ht="15" customHeight="1">
      <c r="A6" s="354" t="s">
        <v>182</v>
      </c>
      <c r="B6" s="355"/>
      <c r="C6" s="210">
        <v>187168</v>
      </c>
      <c r="D6" s="211">
        <v>154771</v>
      </c>
      <c r="E6" s="212">
        <v>160379</v>
      </c>
      <c r="F6" s="212">
        <v>170248</v>
      </c>
      <c r="G6" s="212">
        <v>223474</v>
      </c>
      <c r="H6" s="212">
        <v>241085</v>
      </c>
      <c r="I6" s="212">
        <v>255374</v>
      </c>
      <c r="J6" s="212">
        <v>225252</v>
      </c>
      <c r="K6" s="209">
        <v>212409</v>
      </c>
      <c r="L6" s="209">
        <v>170843</v>
      </c>
      <c r="M6" s="209">
        <v>190971</v>
      </c>
      <c r="N6" s="209">
        <v>185237</v>
      </c>
      <c r="O6" s="333">
        <v>183362</v>
      </c>
    </row>
    <row r="7" spans="1:15" ht="15" customHeight="1">
      <c r="A7" s="122" t="s">
        <v>64</v>
      </c>
      <c r="B7" s="122"/>
      <c r="C7" s="213"/>
      <c r="D7" s="214"/>
      <c r="E7" s="215"/>
      <c r="F7" s="215"/>
      <c r="G7" s="215"/>
      <c r="H7" s="215"/>
      <c r="I7" s="215"/>
      <c r="J7" s="215"/>
      <c r="K7" s="216"/>
      <c r="L7" s="216"/>
      <c r="M7" s="216"/>
      <c r="N7" s="216"/>
      <c r="O7" s="334"/>
    </row>
    <row r="8" spans="1:15" ht="15" customHeight="1">
      <c r="A8" s="354" t="s">
        <v>183</v>
      </c>
      <c r="B8" s="355"/>
      <c r="C8" s="210">
        <v>134921</v>
      </c>
      <c r="D8" s="211">
        <v>115557</v>
      </c>
      <c r="E8" s="212">
        <v>117275</v>
      </c>
      <c r="F8" s="212">
        <v>119833</v>
      </c>
      <c r="G8" s="212">
        <v>159785</v>
      </c>
      <c r="H8" s="212">
        <v>171423</v>
      </c>
      <c r="I8" s="212">
        <v>187891</v>
      </c>
      <c r="J8" s="212">
        <v>166513</v>
      </c>
      <c r="K8" s="209">
        <v>164210</v>
      </c>
      <c r="L8" s="209">
        <v>122051</v>
      </c>
      <c r="M8" s="209">
        <v>136090</v>
      </c>
      <c r="N8" s="209">
        <v>135140</v>
      </c>
      <c r="O8" s="333">
        <v>131528</v>
      </c>
    </row>
    <row r="9" spans="1:15" ht="15" customHeight="1">
      <c r="A9" s="355" t="s">
        <v>292</v>
      </c>
      <c r="B9" s="355"/>
      <c r="C9" s="210"/>
      <c r="D9" s="211"/>
      <c r="E9" s="212"/>
      <c r="F9" s="212"/>
      <c r="G9" s="212"/>
      <c r="H9" s="212"/>
      <c r="I9" s="212"/>
      <c r="J9" s="212"/>
      <c r="K9" s="209"/>
      <c r="L9" s="209"/>
      <c r="M9" s="209"/>
      <c r="N9" s="209"/>
      <c r="O9" s="333"/>
    </row>
    <row r="10" spans="1:15" ht="15" customHeight="1">
      <c r="A10" s="354" t="s">
        <v>231</v>
      </c>
      <c r="B10" s="355"/>
      <c r="C10" s="210">
        <v>33462</v>
      </c>
      <c r="D10" s="211">
        <v>33893</v>
      </c>
      <c r="E10" s="212">
        <v>36740</v>
      </c>
      <c r="F10" s="212">
        <v>35486</v>
      </c>
      <c r="G10" s="212">
        <v>44018</v>
      </c>
      <c r="H10" s="212">
        <v>42412</v>
      </c>
      <c r="I10" s="212">
        <v>49717</v>
      </c>
      <c r="J10" s="212">
        <v>49712</v>
      </c>
      <c r="K10" s="209">
        <v>49838</v>
      </c>
      <c r="L10" s="209">
        <v>41251</v>
      </c>
      <c r="M10" s="209">
        <v>43699</v>
      </c>
      <c r="N10" s="209">
        <v>45370</v>
      </c>
      <c r="O10" s="333">
        <v>43878</v>
      </c>
    </row>
    <row r="11" spans="1:15" ht="15" customHeight="1">
      <c r="A11" s="356" t="s">
        <v>56</v>
      </c>
      <c r="B11" s="356"/>
      <c r="C11" s="213"/>
      <c r="D11" s="214"/>
      <c r="E11" s="215"/>
      <c r="F11" s="215"/>
      <c r="G11" s="215"/>
      <c r="H11" s="215"/>
      <c r="I11" s="215"/>
      <c r="J11" s="215"/>
      <c r="K11" s="216"/>
      <c r="L11" s="216"/>
      <c r="M11" s="216"/>
      <c r="N11" s="216"/>
      <c r="O11" s="334"/>
    </row>
    <row r="12" spans="1:15" ht="15" customHeight="1">
      <c r="A12" s="354" t="s">
        <v>184</v>
      </c>
      <c r="B12" s="355"/>
      <c r="C12" s="210">
        <v>18784</v>
      </c>
      <c r="D12" s="211">
        <v>5321</v>
      </c>
      <c r="E12" s="212">
        <v>6363</v>
      </c>
      <c r="F12" s="212">
        <v>14928</v>
      </c>
      <c r="G12" s="212">
        <v>19670</v>
      </c>
      <c r="H12" s="212">
        <v>27249</v>
      </c>
      <c r="I12" s="212">
        <v>17765</v>
      </c>
      <c r="J12" s="212">
        <v>9026</v>
      </c>
      <c r="K12" s="209">
        <v>-1639</v>
      </c>
      <c r="L12" s="209">
        <v>7540</v>
      </c>
      <c r="M12" s="209">
        <v>11181</v>
      </c>
      <c r="N12" s="209">
        <v>4726</v>
      </c>
      <c r="O12" s="333">
        <v>7956</v>
      </c>
    </row>
    <row r="13" spans="1:15" ht="15" customHeight="1">
      <c r="A13" s="355" t="s">
        <v>57</v>
      </c>
      <c r="B13" s="355"/>
      <c r="C13" s="210"/>
      <c r="D13" s="211"/>
      <c r="E13" s="212"/>
      <c r="F13" s="212"/>
      <c r="G13" s="212"/>
      <c r="H13" s="212"/>
      <c r="I13" s="212"/>
      <c r="J13" s="212"/>
      <c r="K13" s="209"/>
      <c r="L13" s="209"/>
      <c r="M13" s="209"/>
      <c r="N13" s="209"/>
      <c r="O13" s="333"/>
    </row>
    <row r="14" spans="1:15" ht="15" customHeight="1">
      <c r="A14" s="355"/>
      <c r="B14" s="55" t="s">
        <v>232</v>
      </c>
      <c r="C14" s="210"/>
      <c r="D14" s="211"/>
      <c r="E14" s="212"/>
      <c r="F14" s="212"/>
      <c r="G14" s="212"/>
      <c r="H14" s="212"/>
      <c r="I14" s="212"/>
      <c r="J14" s="212"/>
      <c r="K14" s="209"/>
      <c r="L14" s="209"/>
      <c r="M14" s="209"/>
      <c r="N14" s="209"/>
      <c r="O14" s="333"/>
    </row>
    <row r="15" spans="1:15" ht="15" customHeight="1">
      <c r="A15" s="355"/>
      <c r="B15" s="119" t="s">
        <v>58</v>
      </c>
      <c r="C15" s="210"/>
      <c r="D15" s="211"/>
      <c r="E15" s="212"/>
      <c r="F15" s="212"/>
      <c r="G15" s="212"/>
      <c r="H15" s="212"/>
      <c r="I15" s="212"/>
      <c r="J15" s="212"/>
      <c r="K15" s="209"/>
      <c r="L15" s="209"/>
      <c r="M15" s="209"/>
      <c r="N15" s="209"/>
      <c r="O15" s="333"/>
    </row>
    <row r="16" spans="1:15" ht="15" customHeight="1">
      <c r="A16" s="355"/>
      <c r="B16" s="119" t="s">
        <v>296</v>
      </c>
      <c r="C16" s="210">
        <v>689</v>
      </c>
      <c r="D16" s="211">
        <v>508</v>
      </c>
      <c r="E16" s="212">
        <v>164</v>
      </c>
      <c r="F16" s="212">
        <v>169</v>
      </c>
      <c r="G16" s="212">
        <v>258</v>
      </c>
      <c r="H16" s="212">
        <v>572</v>
      </c>
      <c r="I16" s="212">
        <v>1205</v>
      </c>
      <c r="J16" s="212">
        <v>1098</v>
      </c>
      <c r="K16" s="209">
        <v>651</v>
      </c>
      <c r="L16" s="209">
        <v>114</v>
      </c>
      <c r="M16" s="209">
        <v>108</v>
      </c>
      <c r="N16" s="209">
        <v>144</v>
      </c>
      <c r="O16" s="333">
        <v>113</v>
      </c>
    </row>
    <row r="17" spans="1:15" ht="15" customHeight="1">
      <c r="A17" s="355"/>
      <c r="B17" s="208" t="s">
        <v>233</v>
      </c>
      <c r="C17" s="210"/>
      <c r="D17" s="211"/>
      <c r="E17" s="212"/>
      <c r="F17" s="212"/>
      <c r="G17" s="212"/>
      <c r="H17" s="212"/>
      <c r="I17" s="212"/>
      <c r="J17" s="212"/>
      <c r="K17" s="209"/>
      <c r="L17" s="209"/>
      <c r="M17" s="209"/>
      <c r="N17" s="209"/>
      <c r="O17" s="333"/>
    </row>
    <row r="18" spans="1:15" ht="15" customHeight="1">
      <c r="A18" s="355"/>
      <c r="B18" s="119" t="s">
        <v>295</v>
      </c>
      <c r="C18" s="210">
        <v>294</v>
      </c>
      <c r="D18" s="211">
        <v>202</v>
      </c>
      <c r="E18" s="212">
        <v>135</v>
      </c>
      <c r="F18" s="212">
        <v>236</v>
      </c>
      <c r="G18" s="212">
        <v>212</v>
      </c>
      <c r="H18" s="212">
        <v>414</v>
      </c>
      <c r="I18" s="212">
        <v>423</v>
      </c>
      <c r="J18" s="212">
        <v>394</v>
      </c>
      <c r="K18" s="209">
        <v>460</v>
      </c>
      <c r="L18" s="209">
        <v>355</v>
      </c>
      <c r="M18" s="209">
        <v>614</v>
      </c>
      <c r="N18" s="209">
        <v>508</v>
      </c>
      <c r="O18" s="333">
        <v>345</v>
      </c>
    </row>
    <row r="19" spans="1:15" ht="15" customHeight="1">
      <c r="A19" s="355"/>
      <c r="B19" s="207" t="s">
        <v>214</v>
      </c>
      <c r="C19" s="210"/>
      <c r="D19" s="211"/>
      <c r="E19" s="212"/>
      <c r="F19" s="212"/>
      <c r="G19" s="212"/>
      <c r="H19" s="212"/>
      <c r="I19" s="212"/>
      <c r="J19" s="212"/>
      <c r="K19" s="209"/>
      <c r="L19" s="209"/>
      <c r="M19" s="209"/>
      <c r="N19" s="209"/>
      <c r="O19" s="333"/>
    </row>
    <row r="20" spans="1:15" ht="15" customHeight="1">
      <c r="A20" s="355"/>
      <c r="B20" s="119" t="s">
        <v>215</v>
      </c>
      <c r="C20" s="210">
        <v>2002</v>
      </c>
      <c r="D20" s="211">
        <v>1443</v>
      </c>
      <c r="E20" s="212">
        <v>1006</v>
      </c>
      <c r="F20" s="212">
        <v>827</v>
      </c>
      <c r="G20" s="212">
        <v>1975</v>
      </c>
      <c r="H20" s="212">
        <v>2001</v>
      </c>
      <c r="I20" s="212">
        <v>1884</v>
      </c>
      <c r="J20" s="212">
        <v>1793</v>
      </c>
      <c r="K20" s="209">
        <v>2404</v>
      </c>
      <c r="L20" s="209">
        <v>1601</v>
      </c>
      <c r="M20" s="209">
        <v>1439</v>
      </c>
      <c r="N20" s="209">
        <v>1242</v>
      </c>
      <c r="O20" s="333">
        <v>921</v>
      </c>
    </row>
    <row r="21" spans="1:15" ht="15" customHeight="1">
      <c r="A21" s="355"/>
      <c r="B21" s="119" t="s">
        <v>216</v>
      </c>
      <c r="C21" s="210"/>
      <c r="D21" s="211"/>
      <c r="E21" s="212"/>
      <c r="F21" s="212"/>
      <c r="G21" s="212"/>
      <c r="H21" s="212"/>
      <c r="I21" s="212"/>
      <c r="J21" s="212"/>
      <c r="K21" s="209"/>
      <c r="L21" s="209"/>
      <c r="M21" s="209"/>
      <c r="N21" s="209"/>
      <c r="O21" s="333"/>
    </row>
    <row r="22" spans="1:15" ht="15" customHeight="1">
      <c r="A22" s="355"/>
      <c r="B22" s="55" t="s">
        <v>234</v>
      </c>
      <c r="C22" s="210"/>
      <c r="D22" s="211"/>
      <c r="E22" s="212"/>
      <c r="F22" s="212"/>
      <c r="G22" s="212"/>
      <c r="H22" s="212"/>
      <c r="I22" s="212"/>
      <c r="J22" s="212"/>
      <c r="K22" s="209"/>
      <c r="L22" s="209"/>
      <c r="M22" s="209"/>
      <c r="N22" s="209"/>
      <c r="O22" s="333"/>
    </row>
    <row r="23" spans="1:15" ht="15" customHeight="1">
      <c r="A23" s="355"/>
      <c r="B23" s="119" t="s">
        <v>59</v>
      </c>
      <c r="C23" s="210"/>
      <c r="D23" s="211"/>
      <c r="E23" s="212"/>
      <c r="F23" s="212"/>
      <c r="G23" s="212"/>
      <c r="H23" s="212"/>
      <c r="I23" s="212"/>
      <c r="J23" s="212"/>
      <c r="K23" s="209"/>
      <c r="L23" s="209"/>
      <c r="M23" s="209"/>
      <c r="N23" s="209"/>
      <c r="O23" s="333"/>
    </row>
    <row r="24" spans="1:15" ht="15" customHeight="1">
      <c r="A24" s="355"/>
      <c r="B24" s="119" t="s">
        <v>297</v>
      </c>
      <c r="C24" s="210">
        <v>806</v>
      </c>
      <c r="D24" s="211">
        <v>736</v>
      </c>
      <c r="E24" s="212">
        <v>393</v>
      </c>
      <c r="F24" s="212">
        <v>402</v>
      </c>
      <c r="G24" s="212">
        <v>402</v>
      </c>
      <c r="H24" s="212">
        <v>660</v>
      </c>
      <c r="I24" s="212">
        <v>462</v>
      </c>
      <c r="J24" s="212">
        <v>464</v>
      </c>
      <c r="K24" s="209">
        <v>457</v>
      </c>
      <c r="L24" s="209">
        <v>387</v>
      </c>
      <c r="M24" s="209">
        <v>340</v>
      </c>
      <c r="N24" s="209">
        <v>328</v>
      </c>
      <c r="O24" s="333">
        <v>322</v>
      </c>
    </row>
    <row r="25" spans="1:15" ht="15" customHeight="1">
      <c r="A25" s="355"/>
      <c r="B25" s="119" t="s">
        <v>217</v>
      </c>
      <c r="C25" s="210"/>
      <c r="D25" s="211"/>
      <c r="E25" s="212"/>
      <c r="F25" s="212"/>
      <c r="G25" s="212"/>
      <c r="H25" s="212"/>
      <c r="I25" s="212"/>
      <c r="J25" s="212"/>
      <c r="K25" s="209"/>
      <c r="L25" s="209"/>
      <c r="M25" s="209"/>
      <c r="N25" s="209"/>
      <c r="O25" s="333"/>
    </row>
    <row r="26" spans="1:15" ht="15" customHeight="1">
      <c r="A26" s="355"/>
      <c r="B26" s="119" t="s">
        <v>298</v>
      </c>
      <c r="C26" s="210">
        <v>913</v>
      </c>
      <c r="D26" s="211">
        <v>1201</v>
      </c>
      <c r="E26" s="212">
        <v>2052</v>
      </c>
      <c r="F26" s="212">
        <v>2027</v>
      </c>
      <c r="G26" s="212">
        <v>1177</v>
      </c>
      <c r="H26" s="212">
        <v>1006</v>
      </c>
      <c r="I26" s="212">
        <v>1121</v>
      </c>
      <c r="J26" s="212">
        <v>2110</v>
      </c>
      <c r="K26" s="209">
        <v>929</v>
      </c>
      <c r="L26" s="209">
        <v>582</v>
      </c>
      <c r="M26" s="209">
        <v>496</v>
      </c>
      <c r="N26" s="209">
        <v>361</v>
      </c>
      <c r="O26" s="333">
        <v>463</v>
      </c>
    </row>
    <row r="27" spans="1:15" ht="15" customHeight="1">
      <c r="A27" s="122"/>
      <c r="B27" s="122" t="s">
        <v>60</v>
      </c>
      <c r="C27" s="213"/>
      <c r="D27" s="214"/>
      <c r="E27" s="215"/>
      <c r="F27" s="215"/>
      <c r="G27" s="215"/>
      <c r="H27" s="215"/>
      <c r="I27" s="215"/>
      <c r="J27" s="215"/>
      <c r="K27" s="216"/>
      <c r="L27" s="216"/>
      <c r="M27" s="216"/>
      <c r="N27" s="216"/>
      <c r="O27" s="334"/>
    </row>
    <row r="28" spans="1:15" ht="15" customHeight="1">
      <c r="A28" s="354" t="s">
        <v>185</v>
      </c>
      <c r="B28" s="355"/>
      <c r="C28" s="210">
        <v>20051</v>
      </c>
      <c r="D28" s="211">
        <v>5536</v>
      </c>
      <c r="E28" s="212">
        <v>5223</v>
      </c>
      <c r="F28" s="212">
        <v>13731</v>
      </c>
      <c r="G28" s="212">
        <v>20535</v>
      </c>
      <c r="H28" s="212">
        <v>28570</v>
      </c>
      <c r="I28" s="212">
        <v>19695</v>
      </c>
      <c r="J28" s="212">
        <v>9739</v>
      </c>
      <c r="K28" s="209">
        <v>490</v>
      </c>
      <c r="L28" s="209">
        <v>8643</v>
      </c>
      <c r="M28" s="209">
        <v>12507</v>
      </c>
      <c r="N28" s="209">
        <v>5931</v>
      </c>
      <c r="O28" s="333">
        <v>8551</v>
      </c>
    </row>
    <row r="29" spans="1:15" ht="15" customHeight="1">
      <c r="A29" s="355" t="s">
        <v>61</v>
      </c>
      <c r="B29" s="355"/>
      <c r="C29" s="210"/>
      <c r="D29" s="211"/>
      <c r="E29" s="212"/>
      <c r="F29" s="212"/>
      <c r="G29" s="212"/>
      <c r="H29" s="212"/>
      <c r="I29" s="212"/>
      <c r="J29" s="212"/>
      <c r="K29" s="209"/>
      <c r="L29" s="209"/>
      <c r="M29" s="209"/>
      <c r="N29" s="209"/>
      <c r="O29" s="333"/>
    </row>
    <row r="30" spans="1:15" ht="15" customHeight="1">
      <c r="A30" s="355"/>
      <c r="B30" s="55" t="s">
        <v>125</v>
      </c>
      <c r="C30" s="210">
        <v>9937</v>
      </c>
      <c r="D30" s="211">
        <v>4699</v>
      </c>
      <c r="E30" s="212">
        <v>1487</v>
      </c>
      <c r="F30" s="212">
        <v>1275</v>
      </c>
      <c r="G30" s="212">
        <v>173</v>
      </c>
      <c r="H30" s="212">
        <v>978</v>
      </c>
      <c r="I30" s="212">
        <v>2173</v>
      </c>
      <c r="J30" s="212">
        <v>887</v>
      </c>
      <c r="K30" s="209">
        <v>448</v>
      </c>
      <c r="L30" s="209">
        <v>304</v>
      </c>
      <c r="M30" s="209">
        <v>255</v>
      </c>
      <c r="N30" s="209">
        <v>2048</v>
      </c>
      <c r="O30" s="333">
        <v>700</v>
      </c>
    </row>
    <row r="31" spans="1:15" ht="15" customHeight="1">
      <c r="A31" s="355"/>
      <c r="B31" s="119" t="s">
        <v>62</v>
      </c>
      <c r="C31" s="210"/>
      <c r="D31" s="211"/>
      <c r="E31" s="212"/>
      <c r="F31" s="212"/>
      <c r="G31" s="212"/>
      <c r="H31" s="212"/>
      <c r="I31" s="212"/>
      <c r="J31" s="212"/>
      <c r="K31" s="209"/>
      <c r="L31" s="209"/>
      <c r="M31" s="209"/>
      <c r="N31" s="209"/>
      <c r="O31" s="333"/>
    </row>
    <row r="32" spans="1:15" ht="15" customHeight="1">
      <c r="A32" s="355"/>
      <c r="B32" s="55" t="s">
        <v>126</v>
      </c>
      <c r="C32" s="210">
        <v>10184</v>
      </c>
      <c r="D32" s="211">
        <v>5556</v>
      </c>
      <c r="E32" s="212">
        <v>5589</v>
      </c>
      <c r="F32" s="212">
        <v>3342</v>
      </c>
      <c r="G32" s="212">
        <v>4731</v>
      </c>
      <c r="H32" s="212">
        <v>7927</v>
      </c>
      <c r="I32" s="212">
        <v>3999</v>
      </c>
      <c r="J32" s="212">
        <v>9518</v>
      </c>
      <c r="K32" s="209">
        <v>12431</v>
      </c>
      <c r="L32" s="209">
        <v>4934</v>
      </c>
      <c r="M32" s="209">
        <v>4440</v>
      </c>
      <c r="N32" s="209">
        <v>4290</v>
      </c>
      <c r="O32" s="333">
        <v>2719</v>
      </c>
    </row>
    <row r="33" spans="1:15" ht="15" customHeight="1">
      <c r="A33" s="122"/>
      <c r="B33" s="122" t="s">
        <v>63</v>
      </c>
      <c r="C33" s="213"/>
      <c r="D33" s="214"/>
      <c r="E33" s="215"/>
      <c r="F33" s="215"/>
      <c r="G33" s="215"/>
      <c r="H33" s="215"/>
      <c r="I33" s="215"/>
      <c r="J33" s="215"/>
      <c r="K33" s="216"/>
      <c r="L33" s="216"/>
      <c r="M33" s="216"/>
      <c r="N33" s="216"/>
      <c r="O33" s="334"/>
    </row>
    <row r="34" spans="1:15" ht="15" customHeight="1">
      <c r="A34" s="354" t="s">
        <v>186</v>
      </c>
      <c r="B34" s="355"/>
      <c r="C34" s="210">
        <v>19804</v>
      </c>
      <c r="D34" s="211">
        <v>4678</v>
      </c>
      <c r="E34" s="212">
        <v>1121</v>
      </c>
      <c r="F34" s="212">
        <v>11665</v>
      </c>
      <c r="G34" s="212">
        <v>15977</v>
      </c>
      <c r="H34" s="212">
        <v>21620</v>
      </c>
      <c r="I34" s="212">
        <v>17868</v>
      </c>
      <c r="J34" s="212">
        <v>1107</v>
      </c>
      <c r="K34" s="209">
        <v>-11492</v>
      </c>
      <c r="L34" s="209">
        <v>4013</v>
      </c>
      <c r="M34" s="209">
        <v>8321</v>
      </c>
      <c r="N34" s="209">
        <v>3689</v>
      </c>
      <c r="O34" s="333">
        <v>6532</v>
      </c>
    </row>
    <row r="35" spans="1:15" ht="15" customHeight="1">
      <c r="A35" s="355" t="s">
        <v>127</v>
      </c>
      <c r="B35" s="355"/>
      <c r="C35" s="210"/>
      <c r="D35" s="211"/>
      <c r="E35" s="212"/>
      <c r="F35" s="212"/>
      <c r="G35" s="212"/>
      <c r="H35" s="212"/>
      <c r="I35" s="212"/>
      <c r="J35" s="212"/>
      <c r="K35" s="209"/>
      <c r="L35" s="209"/>
      <c r="M35" s="209"/>
      <c r="N35" s="209"/>
      <c r="O35" s="333"/>
    </row>
    <row r="36" spans="1:15" ht="15" customHeight="1">
      <c r="A36" s="355"/>
      <c r="B36" s="119" t="s">
        <v>128</v>
      </c>
      <c r="C36" s="210">
        <v>7071</v>
      </c>
      <c r="D36" s="211">
        <v>1612</v>
      </c>
      <c r="E36" s="212">
        <v>2410</v>
      </c>
      <c r="F36" s="212">
        <v>1844</v>
      </c>
      <c r="G36" s="212">
        <v>3362</v>
      </c>
      <c r="H36" s="212">
        <v>3848</v>
      </c>
      <c r="I36" s="212">
        <v>6567</v>
      </c>
      <c r="J36" s="212">
        <v>1095</v>
      </c>
      <c r="K36" s="209">
        <v>1081</v>
      </c>
      <c r="L36" s="209">
        <v>1579</v>
      </c>
      <c r="M36" s="209">
        <v>1952</v>
      </c>
      <c r="N36" s="209">
        <v>1657</v>
      </c>
      <c r="O36" s="333">
        <v>2066</v>
      </c>
    </row>
    <row r="37" spans="1:15" ht="15" customHeight="1">
      <c r="A37" s="355"/>
      <c r="B37" s="119" t="s">
        <v>235</v>
      </c>
      <c r="C37" s="210"/>
      <c r="D37" s="211"/>
      <c r="E37" s="212"/>
      <c r="F37" s="212"/>
      <c r="G37" s="212"/>
      <c r="H37" s="212"/>
      <c r="I37" s="212"/>
      <c r="J37" s="212"/>
      <c r="K37" s="209"/>
      <c r="L37" s="209"/>
      <c r="M37" s="209"/>
      <c r="N37" s="209"/>
      <c r="O37" s="333"/>
    </row>
    <row r="38" spans="1:15" ht="15" customHeight="1">
      <c r="A38" s="355"/>
      <c r="B38" s="55" t="s">
        <v>129</v>
      </c>
      <c r="C38" s="217">
        <v>507</v>
      </c>
      <c r="D38" s="218">
        <v>-209</v>
      </c>
      <c r="E38" s="212">
        <v>-1546</v>
      </c>
      <c r="F38" s="212">
        <v>1541</v>
      </c>
      <c r="G38" s="212">
        <v>1868</v>
      </c>
      <c r="H38" s="212">
        <v>2297</v>
      </c>
      <c r="I38" s="212">
        <v>-998</v>
      </c>
      <c r="J38" s="212">
        <v>-2232</v>
      </c>
      <c r="K38" s="209">
        <v>-4526</v>
      </c>
      <c r="L38" s="219">
        <v>-986</v>
      </c>
      <c r="M38" s="219">
        <v>1051</v>
      </c>
      <c r="N38" s="219">
        <v>-632</v>
      </c>
      <c r="O38" s="335">
        <v>823</v>
      </c>
    </row>
    <row r="39" spans="1:15" ht="15" customHeight="1">
      <c r="A39" s="355"/>
      <c r="B39" s="119" t="s">
        <v>236</v>
      </c>
      <c r="C39" s="217"/>
      <c r="D39" s="218"/>
      <c r="E39" s="212"/>
      <c r="F39" s="212"/>
      <c r="G39" s="212"/>
      <c r="H39" s="212"/>
      <c r="I39" s="212"/>
      <c r="J39" s="212"/>
      <c r="K39" s="209"/>
      <c r="L39" s="209"/>
      <c r="M39" s="209"/>
      <c r="N39" s="209"/>
      <c r="O39" s="333"/>
    </row>
    <row r="40" spans="1:15" ht="15" customHeight="1">
      <c r="A40" s="355"/>
      <c r="B40" s="119" t="s">
        <v>130</v>
      </c>
      <c r="C40" s="210">
        <v>654</v>
      </c>
      <c r="D40" s="211">
        <v>153</v>
      </c>
      <c r="E40" s="212">
        <v>2</v>
      </c>
      <c r="F40" s="212">
        <v>576</v>
      </c>
      <c r="G40" s="212">
        <v>797</v>
      </c>
      <c r="H40" s="212">
        <v>262</v>
      </c>
      <c r="I40" s="212">
        <v>379</v>
      </c>
      <c r="J40" s="212">
        <v>54</v>
      </c>
      <c r="K40" s="209">
        <v>-137</v>
      </c>
      <c r="L40" s="209">
        <v>113</v>
      </c>
      <c r="M40" s="209">
        <v>163</v>
      </c>
      <c r="N40" s="209">
        <v>138</v>
      </c>
      <c r="O40" s="333">
        <v>199</v>
      </c>
    </row>
    <row r="41" spans="1:15" ht="15" customHeight="1">
      <c r="A41" s="122"/>
      <c r="B41" s="122" t="s">
        <v>237</v>
      </c>
      <c r="C41" s="213"/>
      <c r="D41" s="214"/>
      <c r="E41" s="215"/>
      <c r="F41" s="215"/>
      <c r="G41" s="215"/>
      <c r="H41" s="215"/>
      <c r="I41" s="215"/>
      <c r="J41" s="215"/>
      <c r="K41" s="216"/>
      <c r="L41" s="216"/>
      <c r="M41" s="216"/>
      <c r="N41" s="216"/>
      <c r="O41" s="334"/>
    </row>
    <row r="42" spans="1:15" ht="15" customHeight="1">
      <c r="A42" s="354" t="s">
        <v>187</v>
      </c>
      <c r="B42" s="355"/>
      <c r="C42" s="210">
        <v>11570</v>
      </c>
      <c r="D42" s="211">
        <v>3122</v>
      </c>
      <c r="E42" s="212">
        <v>255</v>
      </c>
      <c r="F42" s="212">
        <v>7702</v>
      </c>
      <c r="G42" s="212">
        <v>9948</v>
      </c>
      <c r="H42" s="212">
        <v>15212</v>
      </c>
      <c r="I42" s="212">
        <v>11920</v>
      </c>
      <c r="J42" s="212">
        <v>2191</v>
      </c>
      <c r="K42" s="209">
        <v>-7907</v>
      </c>
      <c r="L42" s="209">
        <v>3306</v>
      </c>
      <c r="M42" s="209">
        <v>5154</v>
      </c>
      <c r="N42" s="209">
        <v>2525</v>
      </c>
      <c r="O42" s="333">
        <v>3443</v>
      </c>
    </row>
    <row r="43" spans="1:15" ht="15" customHeight="1">
      <c r="A43" s="356" t="s">
        <v>218</v>
      </c>
      <c r="B43" s="356"/>
      <c r="C43" s="220"/>
      <c r="D43" s="221"/>
      <c r="E43" s="221"/>
      <c r="F43" s="221"/>
      <c r="G43" s="221"/>
      <c r="H43" s="221"/>
      <c r="I43" s="221"/>
      <c r="J43" s="221"/>
      <c r="K43" s="222"/>
      <c r="L43" s="222"/>
      <c r="M43" s="222"/>
      <c r="N43" s="222"/>
      <c r="O43" s="336"/>
    </row>
    <row r="44" spans="1:10" ht="1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</row>
    <row r="45" ht="15"/>
  </sheetData>
  <sheetProtection/>
  <mergeCells count="31">
    <mergeCell ref="A14:A26"/>
    <mergeCell ref="A28:B28"/>
    <mergeCell ref="A29:B29"/>
    <mergeCell ref="A35:B35"/>
    <mergeCell ref="A36:A40"/>
    <mergeCell ref="A42:B42"/>
    <mergeCell ref="A34:B34"/>
    <mergeCell ref="A30:A32"/>
    <mergeCell ref="A43:B43"/>
    <mergeCell ref="M4:M5"/>
    <mergeCell ref="A1:I1"/>
    <mergeCell ref="A12:B12"/>
    <mergeCell ref="D4:D5"/>
    <mergeCell ref="E4:E5"/>
    <mergeCell ref="A9:B9"/>
    <mergeCell ref="C4:C5"/>
    <mergeCell ref="K4:K5"/>
    <mergeCell ref="A13:B13"/>
    <mergeCell ref="A10:B10"/>
    <mergeCell ref="A11:B11"/>
    <mergeCell ref="L4:L5"/>
    <mergeCell ref="F4:F5"/>
    <mergeCell ref="G4:G5"/>
    <mergeCell ref="H4:H5"/>
    <mergeCell ref="I4:I5"/>
    <mergeCell ref="O4:O5"/>
    <mergeCell ref="A2:O2"/>
    <mergeCell ref="N4:N5"/>
    <mergeCell ref="J4:J5"/>
    <mergeCell ref="A6:B6"/>
    <mergeCell ref="A8:B8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4" width="8.00390625" style="2" hidden="1" customWidth="1"/>
    <col min="5" max="5" width="9.50390625" style="2" hidden="1" customWidth="1"/>
    <col min="6" max="6" width="10.125" style="2" hidden="1" customWidth="1"/>
    <col min="7" max="16" width="10.125" style="2" customWidth="1"/>
    <col min="17" max="16384" width="9.00390625" style="2" customWidth="1"/>
  </cols>
  <sheetData>
    <row r="1" spans="1:10" ht="24.75" customHeight="1">
      <c r="A1" s="357" t="s">
        <v>131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6" ht="15" customHeight="1">
      <c r="A2" s="353" t="s">
        <v>199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 customHeight="1">
      <c r="A3" s="116"/>
      <c r="B3" s="116"/>
      <c r="C3" s="116"/>
      <c r="D3" s="116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'Statements of Income'!O3</f>
        <v>2012</v>
      </c>
    </row>
    <row r="4" spans="1:16" ht="15" customHeight="1">
      <c r="A4" s="116"/>
      <c r="B4" s="116"/>
      <c r="C4" s="116"/>
      <c r="D4" s="352">
        <v>36981</v>
      </c>
      <c r="E4" s="358">
        <v>37346</v>
      </c>
      <c r="F4" s="352">
        <v>37711</v>
      </c>
      <c r="G4" s="352">
        <v>38077</v>
      </c>
      <c r="H4" s="352">
        <v>38442</v>
      </c>
      <c r="I4" s="352">
        <v>38807</v>
      </c>
      <c r="J4" s="352">
        <v>39172</v>
      </c>
      <c r="K4" s="352">
        <v>39538</v>
      </c>
      <c r="L4" s="352">
        <v>39903</v>
      </c>
      <c r="M4" s="352">
        <v>40268</v>
      </c>
      <c r="N4" s="352">
        <f>'Statements of Income'!M4:M5</f>
        <v>40633</v>
      </c>
      <c r="O4" s="352">
        <f>'Statements of Income'!N4:N5</f>
        <v>40999</v>
      </c>
      <c r="P4" s="352">
        <f>'Statements of Income'!O4:O5</f>
        <v>41364</v>
      </c>
    </row>
    <row r="5" spans="1:16" ht="15" customHeight="1">
      <c r="A5" s="116"/>
      <c r="B5" s="116"/>
      <c r="C5" s="295"/>
      <c r="D5" s="352"/>
      <c r="E5" s="358"/>
      <c r="F5" s="36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8" ht="15" customHeight="1">
      <c r="A6" s="366" t="s">
        <v>133</v>
      </c>
      <c r="B6" s="366"/>
      <c r="C6" s="128"/>
      <c r="D6" s="129"/>
      <c r="E6" s="129"/>
      <c r="F6" s="130"/>
      <c r="G6" s="130"/>
      <c r="H6" s="130"/>
      <c r="I6" s="130"/>
      <c r="J6" s="130"/>
      <c r="K6" s="131"/>
      <c r="L6" s="131"/>
      <c r="M6" s="131"/>
      <c r="N6" s="131"/>
      <c r="O6" s="131"/>
      <c r="P6" s="131"/>
      <c r="Q6" s="132"/>
      <c r="R6" s="132"/>
    </row>
    <row r="7" spans="1:18" ht="15" customHeight="1">
      <c r="A7" s="364" t="s">
        <v>132</v>
      </c>
      <c r="B7" s="365"/>
      <c r="C7" s="133"/>
      <c r="D7" s="134"/>
      <c r="E7" s="134"/>
      <c r="F7" s="135"/>
      <c r="G7" s="135"/>
      <c r="H7" s="135"/>
      <c r="I7" s="135"/>
      <c r="J7" s="135"/>
      <c r="K7" s="136"/>
      <c r="L7" s="136"/>
      <c r="M7" s="136"/>
      <c r="N7" s="136"/>
      <c r="O7" s="136"/>
      <c r="P7" s="136"/>
      <c r="Q7" s="132"/>
      <c r="R7" s="132"/>
    </row>
    <row r="8" spans="1:16" ht="15" customHeight="1">
      <c r="A8" s="359" t="s">
        <v>188</v>
      </c>
      <c r="B8" s="360"/>
      <c r="C8" s="137"/>
      <c r="D8" s="138">
        <v>101795</v>
      </c>
      <c r="E8" s="138">
        <v>96624</v>
      </c>
      <c r="F8" s="140">
        <v>94424</v>
      </c>
      <c r="G8" s="140">
        <v>127177</v>
      </c>
      <c r="H8" s="140">
        <v>136875</v>
      </c>
      <c r="I8" s="140">
        <v>154253</v>
      </c>
      <c r="J8" s="140">
        <v>159008</v>
      </c>
      <c r="K8" s="141">
        <v>142874</v>
      </c>
      <c r="L8" s="141">
        <v>105803</v>
      </c>
      <c r="M8" s="141">
        <v>98587</v>
      </c>
      <c r="N8" s="141">
        <v>106492</v>
      </c>
      <c r="O8" s="141">
        <v>100152</v>
      </c>
      <c r="P8" s="337">
        <v>104877</v>
      </c>
    </row>
    <row r="9" spans="1:16" ht="15" customHeight="1">
      <c r="A9" s="360" t="s">
        <v>248</v>
      </c>
      <c r="B9" s="360"/>
      <c r="C9" s="137"/>
      <c r="D9" s="138"/>
      <c r="E9" s="138"/>
      <c r="F9" s="140"/>
      <c r="G9" s="140"/>
      <c r="H9" s="140"/>
      <c r="I9" s="140"/>
      <c r="J9" s="140"/>
      <c r="K9" s="141"/>
      <c r="L9" s="141"/>
      <c r="M9" s="141"/>
      <c r="N9" s="141"/>
      <c r="O9" s="141"/>
      <c r="P9" s="337"/>
    </row>
    <row r="10" spans="1:16" ht="15" customHeight="1">
      <c r="A10" s="360"/>
      <c r="B10" s="197" t="s">
        <v>285</v>
      </c>
      <c r="C10" s="137"/>
      <c r="D10" s="138">
        <v>20672</v>
      </c>
      <c r="E10" s="138">
        <v>27544</v>
      </c>
      <c r="F10" s="140">
        <v>29684</v>
      </c>
      <c r="G10" s="140">
        <v>38137</v>
      </c>
      <c r="H10" s="140">
        <v>44871</v>
      </c>
      <c r="I10" s="140">
        <v>49360</v>
      </c>
      <c r="J10" s="140">
        <v>57052</v>
      </c>
      <c r="K10" s="141">
        <v>46224</v>
      </c>
      <c r="L10" s="141">
        <v>40502</v>
      </c>
      <c r="M10" s="141">
        <v>32957</v>
      </c>
      <c r="N10" s="141">
        <v>38774</v>
      </c>
      <c r="O10" s="141">
        <v>26957</v>
      </c>
      <c r="P10" s="337">
        <v>32056</v>
      </c>
    </row>
    <row r="11" spans="1:16" ht="15" customHeight="1">
      <c r="A11" s="360"/>
      <c r="B11" s="137" t="s">
        <v>238</v>
      </c>
      <c r="C11" s="137"/>
      <c r="D11" s="138"/>
      <c r="E11" s="138"/>
      <c r="F11" s="140"/>
      <c r="G11" s="140"/>
      <c r="H11" s="140"/>
      <c r="I11" s="140"/>
      <c r="J11" s="140"/>
      <c r="K11" s="141"/>
      <c r="L11" s="141"/>
      <c r="M11" s="141"/>
      <c r="N11" s="141"/>
      <c r="O11" s="141"/>
      <c r="P11" s="337"/>
    </row>
    <row r="12" spans="1:16" ht="15" customHeight="1">
      <c r="A12" s="360"/>
      <c r="B12" s="197" t="s">
        <v>286</v>
      </c>
      <c r="C12" s="137"/>
      <c r="D12" s="138">
        <v>53689</v>
      </c>
      <c r="E12" s="138">
        <v>43701</v>
      </c>
      <c r="F12" s="140">
        <v>38528</v>
      </c>
      <c r="G12" s="140">
        <v>58300</v>
      </c>
      <c r="H12" s="140">
        <v>58500</v>
      </c>
      <c r="I12" s="140">
        <v>61347</v>
      </c>
      <c r="J12" s="140">
        <v>64952</v>
      </c>
      <c r="K12" s="141">
        <v>58778</v>
      </c>
      <c r="L12" s="141">
        <v>36611</v>
      </c>
      <c r="M12" s="141">
        <v>41855</v>
      </c>
      <c r="N12" s="141">
        <v>40560</v>
      </c>
      <c r="O12" s="141">
        <v>42309</v>
      </c>
      <c r="P12" s="337">
        <v>40673</v>
      </c>
    </row>
    <row r="13" spans="1:16" ht="15" customHeight="1">
      <c r="A13" s="360"/>
      <c r="B13" s="137" t="s">
        <v>239</v>
      </c>
      <c r="C13" s="137"/>
      <c r="D13" s="138"/>
      <c r="E13" s="138"/>
      <c r="F13" s="140"/>
      <c r="G13" s="140"/>
      <c r="H13" s="140"/>
      <c r="I13" s="140"/>
      <c r="J13" s="140"/>
      <c r="K13" s="141"/>
      <c r="L13" s="141"/>
      <c r="M13" s="141"/>
      <c r="N13" s="141"/>
      <c r="O13" s="141"/>
      <c r="P13" s="337"/>
    </row>
    <row r="14" spans="1:16" ht="15" customHeight="1" hidden="1">
      <c r="A14" s="360"/>
      <c r="B14" s="137"/>
      <c r="C14" s="137"/>
      <c r="D14" s="138"/>
      <c r="E14" s="138"/>
      <c r="F14" s="142" t="s">
        <v>3</v>
      </c>
      <c r="G14" s="142" t="s">
        <v>3</v>
      </c>
      <c r="H14" s="142" t="s">
        <v>3</v>
      </c>
      <c r="I14" s="142" t="s">
        <v>3</v>
      </c>
      <c r="J14" s="142" t="s">
        <v>3</v>
      </c>
      <c r="K14" s="141" t="s">
        <v>3</v>
      </c>
      <c r="L14" s="141"/>
      <c r="M14" s="141"/>
      <c r="N14" s="141"/>
      <c r="O14" s="141"/>
      <c r="P14" s="337"/>
    </row>
    <row r="15" spans="1:16" ht="15" customHeight="1" hidden="1">
      <c r="A15" s="360"/>
      <c r="B15" s="143"/>
      <c r="C15" s="137"/>
      <c r="D15" s="138"/>
      <c r="E15" s="138"/>
      <c r="F15" s="142"/>
      <c r="G15" s="142"/>
      <c r="H15" s="142"/>
      <c r="I15" s="142"/>
      <c r="J15" s="142"/>
      <c r="K15" s="141"/>
      <c r="L15" s="141"/>
      <c r="M15" s="141"/>
      <c r="N15" s="141"/>
      <c r="O15" s="141"/>
      <c r="P15" s="337"/>
    </row>
    <row r="16" spans="1:18" ht="15" customHeight="1">
      <c r="A16" s="360"/>
      <c r="B16" s="197" t="s">
        <v>301</v>
      </c>
      <c r="C16" s="137"/>
      <c r="D16" s="138">
        <v>22223</v>
      </c>
      <c r="E16" s="138">
        <v>21153</v>
      </c>
      <c r="F16" s="140">
        <v>22246</v>
      </c>
      <c r="G16" s="140">
        <v>24697</v>
      </c>
      <c r="H16" s="140">
        <v>26643</v>
      </c>
      <c r="I16" s="140">
        <v>28292</v>
      </c>
      <c r="J16" s="140">
        <v>29138</v>
      </c>
      <c r="K16" s="141">
        <v>29188</v>
      </c>
      <c r="L16" s="141">
        <v>23365</v>
      </c>
      <c r="M16" s="141">
        <v>18976</v>
      </c>
      <c r="N16" s="141">
        <v>20992</v>
      </c>
      <c r="O16" s="141">
        <v>23151</v>
      </c>
      <c r="P16" s="337">
        <v>25075</v>
      </c>
      <c r="R16" s="132"/>
    </row>
    <row r="17" spans="1:18" ht="15" customHeight="1">
      <c r="A17" s="360"/>
      <c r="B17" s="137" t="s">
        <v>240</v>
      </c>
      <c r="C17" s="137"/>
      <c r="D17" s="138"/>
      <c r="E17" s="138"/>
      <c r="F17" s="140"/>
      <c r="G17" s="140"/>
      <c r="H17" s="140"/>
      <c r="I17" s="140"/>
      <c r="J17" s="140"/>
      <c r="K17" s="141"/>
      <c r="L17" s="141"/>
      <c r="M17" s="141"/>
      <c r="N17" s="141"/>
      <c r="O17" s="141"/>
      <c r="P17" s="337"/>
      <c r="R17" s="132"/>
    </row>
    <row r="18" spans="1:16" ht="15" customHeight="1">
      <c r="A18" s="360"/>
      <c r="B18" s="197" t="s">
        <v>134</v>
      </c>
      <c r="C18" s="137"/>
      <c r="D18" s="138">
        <v>5212</v>
      </c>
      <c r="E18" s="138">
        <v>4226</v>
      </c>
      <c r="F18" s="140">
        <v>3966</v>
      </c>
      <c r="G18" s="140">
        <v>6043</v>
      </c>
      <c r="H18" s="140">
        <v>6860</v>
      </c>
      <c r="I18" s="140">
        <v>15254</v>
      </c>
      <c r="J18" s="140">
        <v>7866</v>
      </c>
      <c r="K18" s="141">
        <v>8682</v>
      </c>
      <c r="L18" s="141">
        <v>5322</v>
      </c>
      <c r="M18" s="141">
        <v>4795</v>
      </c>
      <c r="N18" s="141">
        <v>6163</v>
      </c>
      <c r="O18" s="141">
        <f>O8-O10-O12-O16</f>
        <v>7735</v>
      </c>
      <c r="P18" s="337">
        <f>P8-P10-P12-P16</f>
        <v>7073</v>
      </c>
    </row>
    <row r="19" spans="1:18" ht="15" customHeight="1">
      <c r="A19" s="133"/>
      <c r="B19" s="133" t="s">
        <v>241</v>
      </c>
      <c r="C19" s="133"/>
      <c r="D19" s="144"/>
      <c r="E19" s="144"/>
      <c r="F19" s="135"/>
      <c r="G19" s="135"/>
      <c r="H19" s="135"/>
      <c r="I19" s="135"/>
      <c r="J19" s="135"/>
      <c r="K19" s="136"/>
      <c r="L19" s="136"/>
      <c r="M19" s="136"/>
      <c r="N19" s="136"/>
      <c r="O19" s="136"/>
      <c r="P19" s="338"/>
      <c r="R19" s="132"/>
    </row>
    <row r="20" spans="1:18" ht="15" customHeight="1">
      <c r="A20" s="359" t="s">
        <v>189</v>
      </c>
      <c r="B20" s="360"/>
      <c r="C20" s="137"/>
      <c r="D20" s="138">
        <v>109602</v>
      </c>
      <c r="E20" s="138">
        <v>112888</v>
      </c>
      <c r="F20" s="140">
        <v>103895</v>
      </c>
      <c r="G20" s="140">
        <v>117535</v>
      </c>
      <c r="H20" s="140">
        <v>116945</v>
      </c>
      <c r="I20" s="140">
        <v>148022</v>
      </c>
      <c r="J20" s="140">
        <v>142746</v>
      </c>
      <c r="K20" s="141">
        <v>124547</v>
      </c>
      <c r="L20" s="141">
        <v>110049</v>
      </c>
      <c r="M20" s="141">
        <v>108671</v>
      </c>
      <c r="N20" s="141">
        <v>98597</v>
      </c>
      <c r="O20" s="141">
        <v>101162</v>
      </c>
      <c r="P20" s="337">
        <v>108949</v>
      </c>
      <c r="R20" s="132"/>
    </row>
    <row r="21" spans="1:16" ht="15" customHeight="1">
      <c r="A21" s="145" t="s">
        <v>249</v>
      </c>
      <c r="B21" s="137"/>
      <c r="C21" s="137"/>
      <c r="D21" s="138"/>
      <c r="E21" s="138"/>
      <c r="F21" s="140"/>
      <c r="G21" s="140"/>
      <c r="H21" s="140"/>
      <c r="I21" s="140"/>
      <c r="J21" s="140"/>
      <c r="K21" s="141"/>
      <c r="L21" s="141"/>
      <c r="M21" s="141"/>
      <c r="N21" s="141"/>
      <c r="O21" s="141"/>
      <c r="P21" s="337"/>
    </row>
    <row r="22" spans="1:16" ht="15" customHeight="1">
      <c r="A22" s="360"/>
      <c r="B22" s="198" t="s">
        <v>294</v>
      </c>
      <c r="C22" s="137"/>
      <c r="D22" s="138">
        <v>75459</v>
      </c>
      <c r="E22" s="138">
        <v>80685</v>
      </c>
      <c r="F22" s="140">
        <v>75925</v>
      </c>
      <c r="G22" s="140">
        <v>89170</v>
      </c>
      <c r="H22" s="140">
        <v>87259</v>
      </c>
      <c r="I22" s="140">
        <v>94302</v>
      </c>
      <c r="J22" s="140">
        <v>91116</v>
      </c>
      <c r="K22" s="141">
        <v>89981</v>
      </c>
      <c r="L22" s="141">
        <v>80773</v>
      </c>
      <c r="M22" s="141">
        <v>78702</v>
      </c>
      <c r="N22" s="141">
        <v>73191</v>
      </c>
      <c r="O22" s="141">
        <v>74745</v>
      </c>
      <c r="P22" s="337">
        <v>80286</v>
      </c>
    </row>
    <row r="23" spans="1:16" ht="15" customHeight="1">
      <c r="A23" s="360"/>
      <c r="B23" s="137" t="s">
        <v>65</v>
      </c>
      <c r="C23" s="137"/>
      <c r="D23" s="138"/>
      <c r="E23" s="138"/>
      <c r="F23" s="140"/>
      <c r="G23" s="140"/>
      <c r="H23" s="140"/>
      <c r="I23" s="140"/>
      <c r="J23" s="140"/>
      <c r="K23" s="141"/>
      <c r="L23" s="141"/>
      <c r="M23" s="141"/>
      <c r="N23" s="141"/>
      <c r="O23" s="141"/>
      <c r="P23" s="337"/>
    </row>
    <row r="24" spans="1:16" ht="15" customHeight="1">
      <c r="A24" s="360"/>
      <c r="B24" s="137" t="s">
        <v>135</v>
      </c>
      <c r="C24" s="137"/>
      <c r="D24" s="138">
        <v>31160</v>
      </c>
      <c r="E24" s="138">
        <v>30939</v>
      </c>
      <c r="F24" s="140">
        <v>31996</v>
      </c>
      <c r="G24" s="140">
        <v>38003</v>
      </c>
      <c r="H24" s="140">
        <v>37141</v>
      </c>
      <c r="I24" s="140">
        <v>39305</v>
      </c>
      <c r="J24" s="140">
        <v>38274</v>
      </c>
      <c r="K24" s="141">
        <v>37064</v>
      </c>
      <c r="L24" s="141">
        <v>33292</v>
      </c>
      <c r="M24" s="141">
        <v>32623</v>
      </c>
      <c r="N24" s="141">
        <v>30245</v>
      </c>
      <c r="O24" s="141">
        <v>29047</v>
      </c>
      <c r="P24" s="337">
        <v>29774</v>
      </c>
    </row>
    <row r="25" spans="1:16" ht="15" customHeight="1">
      <c r="A25" s="360"/>
      <c r="B25" s="137" t="s">
        <v>242</v>
      </c>
      <c r="C25" s="137"/>
      <c r="D25" s="138"/>
      <c r="E25" s="138"/>
      <c r="F25" s="140"/>
      <c r="G25" s="140"/>
      <c r="H25" s="140"/>
      <c r="I25" s="140"/>
      <c r="J25" s="140"/>
      <c r="K25" s="141"/>
      <c r="L25" s="141"/>
      <c r="M25" s="141"/>
      <c r="N25" s="141"/>
      <c r="O25" s="141"/>
      <c r="P25" s="337"/>
    </row>
    <row r="26" spans="1:16" ht="15" customHeight="1">
      <c r="A26" s="360"/>
      <c r="B26" s="137" t="s">
        <v>287</v>
      </c>
      <c r="C26" s="137"/>
      <c r="D26" s="138">
        <v>30100</v>
      </c>
      <c r="E26" s="138">
        <v>32362</v>
      </c>
      <c r="F26" s="140">
        <v>31597</v>
      </c>
      <c r="G26" s="140">
        <v>34163</v>
      </c>
      <c r="H26" s="140">
        <v>32457</v>
      </c>
      <c r="I26" s="140">
        <v>35939</v>
      </c>
      <c r="J26" s="140">
        <v>34774</v>
      </c>
      <c r="K26" s="141">
        <v>33935</v>
      </c>
      <c r="L26" s="141">
        <v>28497</v>
      </c>
      <c r="M26" s="141">
        <v>27796</v>
      </c>
      <c r="N26" s="141">
        <v>24172</v>
      </c>
      <c r="O26" s="141">
        <v>23772</v>
      </c>
      <c r="P26" s="337">
        <v>27254</v>
      </c>
    </row>
    <row r="27" spans="1:16" ht="15" customHeight="1">
      <c r="A27" s="360"/>
      <c r="B27" s="137" t="s">
        <v>243</v>
      </c>
      <c r="C27" s="137"/>
      <c r="D27" s="138"/>
      <c r="E27" s="138"/>
      <c r="F27" s="140"/>
      <c r="G27" s="140"/>
      <c r="H27" s="140"/>
      <c r="I27" s="140"/>
      <c r="J27" s="140"/>
      <c r="K27" s="141"/>
      <c r="L27" s="141"/>
      <c r="M27" s="141"/>
      <c r="N27" s="141"/>
      <c r="O27" s="141"/>
      <c r="P27" s="337"/>
    </row>
    <row r="28" spans="1:16" ht="15" customHeight="1">
      <c r="A28" s="360"/>
      <c r="B28" s="137" t="s">
        <v>293</v>
      </c>
      <c r="C28" s="137"/>
      <c r="D28" s="138">
        <v>7814</v>
      </c>
      <c r="E28" s="138">
        <v>7766</v>
      </c>
      <c r="F28" s="140">
        <v>7538</v>
      </c>
      <c r="G28" s="140">
        <v>12159</v>
      </c>
      <c r="H28" s="140">
        <v>12211</v>
      </c>
      <c r="I28" s="140">
        <v>11774</v>
      </c>
      <c r="J28" s="140">
        <v>11824</v>
      </c>
      <c r="K28" s="141">
        <v>12362</v>
      </c>
      <c r="L28" s="141">
        <v>11390</v>
      </c>
      <c r="M28" s="141">
        <v>10977</v>
      </c>
      <c r="N28" s="141">
        <v>10686</v>
      </c>
      <c r="O28" s="141">
        <v>10467</v>
      </c>
      <c r="P28" s="337">
        <v>9803</v>
      </c>
    </row>
    <row r="29" spans="1:16" ht="15" customHeight="1">
      <c r="A29" s="360"/>
      <c r="B29" s="137" t="s">
        <v>244</v>
      </c>
      <c r="C29" s="137"/>
      <c r="D29" s="138"/>
      <c r="E29" s="138"/>
      <c r="F29" s="140"/>
      <c r="G29" s="140"/>
      <c r="H29" s="140"/>
      <c r="I29" s="140"/>
      <c r="J29" s="140"/>
      <c r="K29" s="141"/>
      <c r="L29" s="141"/>
      <c r="M29" s="141"/>
      <c r="N29" s="141"/>
      <c r="O29" s="141"/>
      <c r="P29" s="337"/>
    </row>
    <row r="30" spans="1:16" ht="15" customHeight="1">
      <c r="A30" s="360"/>
      <c r="B30" s="146" t="s">
        <v>136</v>
      </c>
      <c r="C30" s="146"/>
      <c r="D30" s="138">
        <v>6385</v>
      </c>
      <c r="E30" s="138">
        <v>9618</v>
      </c>
      <c r="F30" s="140">
        <v>4794</v>
      </c>
      <c r="G30" s="140">
        <v>4845</v>
      </c>
      <c r="H30" s="140">
        <v>5450</v>
      </c>
      <c r="I30" s="140">
        <v>7284</v>
      </c>
      <c r="J30" s="140">
        <v>6244</v>
      </c>
      <c r="K30" s="141">
        <v>6617</v>
      </c>
      <c r="L30" s="141">
        <v>7591</v>
      </c>
      <c r="M30" s="141">
        <v>7304</v>
      </c>
      <c r="N30" s="141">
        <f>N22-N24-N26-N28</f>
        <v>8088</v>
      </c>
      <c r="O30" s="141">
        <f>O22-O24-O26-O28</f>
        <v>11459</v>
      </c>
      <c r="P30" s="337">
        <f>P22-P24-P26-P28</f>
        <v>13455</v>
      </c>
    </row>
    <row r="31" spans="1:16" ht="15" customHeight="1">
      <c r="A31" s="360"/>
      <c r="B31" s="146" t="s">
        <v>245</v>
      </c>
      <c r="C31" s="146"/>
      <c r="D31" s="138"/>
      <c r="E31" s="138"/>
      <c r="F31" s="140"/>
      <c r="G31" s="140"/>
      <c r="H31" s="140"/>
      <c r="I31" s="140"/>
      <c r="J31" s="140"/>
      <c r="K31" s="141"/>
      <c r="L31" s="141"/>
      <c r="M31" s="141"/>
      <c r="N31" s="141"/>
      <c r="O31" s="141"/>
      <c r="P31" s="337"/>
    </row>
    <row r="32" spans="1:16" ht="15" customHeight="1">
      <c r="A32" s="360"/>
      <c r="B32" s="197" t="s">
        <v>137</v>
      </c>
      <c r="C32" s="137"/>
      <c r="D32" s="138">
        <v>2819</v>
      </c>
      <c r="E32" s="138">
        <v>3442</v>
      </c>
      <c r="F32" s="140">
        <v>3860</v>
      </c>
      <c r="G32" s="140">
        <v>5055</v>
      </c>
      <c r="H32" s="140">
        <v>3683</v>
      </c>
      <c r="I32" s="140">
        <v>11363</v>
      </c>
      <c r="J32" s="140">
        <v>10862</v>
      </c>
      <c r="K32" s="141">
        <v>10288</v>
      </c>
      <c r="L32" s="141">
        <v>7921</v>
      </c>
      <c r="M32" s="141">
        <v>7361</v>
      </c>
      <c r="N32" s="141">
        <v>6387</v>
      </c>
      <c r="O32" s="141">
        <v>6343</v>
      </c>
      <c r="P32" s="337">
        <v>6080</v>
      </c>
    </row>
    <row r="33" spans="1:16" ht="15" customHeight="1">
      <c r="A33" s="360"/>
      <c r="B33" s="137" t="s">
        <v>66</v>
      </c>
      <c r="C33" s="137"/>
      <c r="D33" s="138"/>
      <c r="E33" s="138"/>
      <c r="F33" s="140"/>
      <c r="G33" s="140"/>
      <c r="H33" s="140"/>
      <c r="I33" s="140"/>
      <c r="J33" s="140"/>
      <c r="K33" s="141"/>
      <c r="L33" s="141"/>
      <c r="M33" s="141"/>
      <c r="N33" s="141"/>
      <c r="O33" s="141"/>
      <c r="P33" s="337"/>
    </row>
    <row r="34" spans="1:16" ht="15" customHeight="1">
      <c r="A34" s="360"/>
      <c r="B34" s="197" t="s">
        <v>138</v>
      </c>
      <c r="C34" s="137"/>
      <c r="D34" s="138">
        <v>31323</v>
      </c>
      <c r="E34" s="138">
        <v>28759</v>
      </c>
      <c r="F34" s="140">
        <v>24109</v>
      </c>
      <c r="G34" s="140">
        <v>23308</v>
      </c>
      <c r="H34" s="140">
        <v>26003</v>
      </c>
      <c r="I34" s="140">
        <v>42356</v>
      </c>
      <c r="J34" s="140">
        <v>40767</v>
      </c>
      <c r="K34" s="141">
        <v>24276</v>
      </c>
      <c r="L34" s="141">
        <v>21354</v>
      </c>
      <c r="M34" s="141">
        <v>22607</v>
      </c>
      <c r="N34" s="141">
        <v>19019</v>
      </c>
      <c r="O34" s="141">
        <v>20073</v>
      </c>
      <c r="P34" s="337">
        <v>22582</v>
      </c>
    </row>
    <row r="35" spans="1:16" ht="15" customHeight="1">
      <c r="A35" s="360"/>
      <c r="B35" s="137" t="s">
        <v>67</v>
      </c>
      <c r="C35" s="137"/>
      <c r="D35" s="138"/>
      <c r="E35" s="138"/>
      <c r="F35" s="140"/>
      <c r="G35" s="140"/>
      <c r="H35" s="140"/>
      <c r="I35" s="140"/>
      <c r="J35" s="140"/>
      <c r="K35" s="141"/>
      <c r="L35" s="141"/>
      <c r="M35" s="141"/>
      <c r="N35" s="141"/>
      <c r="O35" s="141"/>
      <c r="P35" s="337"/>
    </row>
    <row r="36" spans="1:16" ht="15" customHeight="1">
      <c r="A36" s="360"/>
      <c r="B36" s="137" t="s">
        <v>139</v>
      </c>
      <c r="C36" s="137"/>
      <c r="D36" s="138">
        <v>27823</v>
      </c>
      <c r="E36" s="138">
        <v>25725</v>
      </c>
      <c r="F36" s="140">
        <v>18667</v>
      </c>
      <c r="G36" s="140">
        <v>18818</v>
      </c>
      <c r="H36" s="140">
        <v>16820</v>
      </c>
      <c r="I36" s="140">
        <v>33185</v>
      </c>
      <c r="J36" s="140">
        <v>31381</v>
      </c>
      <c r="K36" s="141">
        <v>19246</v>
      </c>
      <c r="L36" s="141">
        <v>12765</v>
      </c>
      <c r="M36" s="141">
        <v>14281</v>
      </c>
      <c r="N36" s="141">
        <v>12576</v>
      </c>
      <c r="O36" s="141">
        <v>14683</v>
      </c>
      <c r="P36" s="337">
        <v>17609</v>
      </c>
    </row>
    <row r="37" spans="1:16" ht="15" customHeight="1">
      <c r="A37" s="360"/>
      <c r="B37" s="137" t="s">
        <v>68</v>
      </c>
      <c r="C37" s="137"/>
      <c r="D37" s="138"/>
      <c r="E37" s="138"/>
      <c r="F37" s="140"/>
      <c r="G37" s="140"/>
      <c r="H37" s="140"/>
      <c r="I37" s="140"/>
      <c r="J37" s="140"/>
      <c r="K37" s="141"/>
      <c r="L37" s="141"/>
      <c r="M37" s="141"/>
      <c r="N37" s="141"/>
      <c r="O37" s="141"/>
      <c r="P37" s="337"/>
    </row>
    <row r="38" spans="1:16" ht="15" customHeight="1">
      <c r="A38" s="360"/>
      <c r="B38" s="137" t="s">
        <v>140</v>
      </c>
      <c r="C38" s="137"/>
      <c r="D38" s="138">
        <v>837</v>
      </c>
      <c r="E38" s="138">
        <v>607</v>
      </c>
      <c r="F38" s="140">
        <v>1383</v>
      </c>
      <c r="G38" s="140">
        <v>1291</v>
      </c>
      <c r="H38" s="140">
        <v>1244</v>
      </c>
      <c r="I38" s="140">
        <v>1202</v>
      </c>
      <c r="J38" s="140">
        <v>1217</v>
      </c>
      <c r="K38" s="141">
        <v>4914</v>
      </c>
      <c r="L38" s="141">
        <v>4306</v>
      </c>
      <c r="M38" s="141">
        <v>5989</v>
      </c>
      <c r="N38" s="141">
        <v>5320</v>
      </c>
      <c r="O38" s="141">
        <v>4884</v>
      </c>
      <c r="P38" s="337">
        <v>4545</v>
      </c>
    </row>
    <row r="39" spans="1:16" ht="15" customHeight="1">
      <c r="A39" s="360"/>
      <c r="B39" s="137" t="s">
        <v>246</v>
      </c>
      <c r="C39" s="137"/>
      <c r="D39" s="138"/>
      <c r="E39" s="138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337"/>
    </row>
    <row r="40" spans="1:16" ht="15" customHeight="1">
      <c r="A40" s="360"/>
      <c r="B40" s="137" t="s">
        <v>141</v>
      </c>
      <c r="C40" s="137"/>
      <c r="D40" s="138">
        <v>2664</v>
      </c>
      <c r="E40" s="138">
        <v>2429</v>
      </c>
      <c r="F40" s="140">
        <v>4059</v>
      </c>
      <c r="G40" s="140">
        <v>3199</v>
      </c>
      <c r="H40" s="140">
        <v>7939</v>
      </c>
      <c r="I40" s="140">
        <v>7969</v>
      </c>
      <c r="J40" s="140">
        <v>8169</v>
      </c>
      <c r="K40" s="141">
        <v>115</v>
      </c>
      <c r="L40" s="141">
        <v>4282</v>
      </c>
      <c r="M40" s="141">
        <v>2337</v>
      </c>
      <c r="N40" s="141">
        <f>N34-N36-N38</f>
        <v>1123</v>
      </c>
      <c r="O40" s="141">
        <f>O34-O36-O38</f>
        <v>506</v>
      </c>
      <c r="P40" s="337">
        <f>P34-P36-P38</f>
        <v>428</v>
      </c>
    </row>
    <row r="41" spans="1:16" ht="15" customHeight="1" thickBot="1">
      <c r="A41" s="148"/>
      <c r="B41" s="147" t="s">
        <v>247</v>
      </c>
      <c r="C41" s="148"/>
      <c r="D41" s="149"/>
      <c r="E41" s="149"/>
      <c r="F41" s="150"/>
      <c r="G41" s="150"/>
      <c r="H41" s="150"/>
      <c r="I41" s="150"/>
      <c r="J41" s="150"/>
      <c r="K41" s="151"/>
      <c r="L41" s="151"/>
      <c r="M41" s="151"/>
      <c r="N41" s="151"/>
      <c r="O41" s="151"/>
      <c r="P41" s="339"/>
    </row>
    <row r="42" spans="1:16" ht="15" customHeight="1" thickTop="1">
      <c r="A42" s="363" t="s">
        <v>142</v>
      </c>
      <c r="B42" s="363"/>
      <c r="C42" s="152"/>
      <c r="D42" s="153">
        <v>211397</v>
      </c>
      <c r="E42" s="153">
        <v>209512</v>
      </c>
      <c r="F42" s="154">
        <v>198320</v>
      </c>
      <c r="G42" s="154">
        <v>244712</v>
      </c>
      <c r="H42" s="154">
        <v>253821</v>
      </c>
      <c r="I42" s="154">
        <v>302275</v>
      </c>
      <c r="J42" s="154">
        <v>301754</v>
      </c>
      <c r="K42" s="155">
        <v>267421</v>
      </c>
      <c r="L42" s="155">
        <v>215852</v>
      </c>
      <c r="M42" s="155">
        <v>207258</v>
      </c>
      <c r="N42" s="155">
        <v>205090</v>
      </c>
      <c r="O42" s="155">
        <v>201315</v>
      </c>
      <c r="P42" s="155">
        <v>213826</v>
      </c>
    </row>
    <row r="43" spans="1:16" ht="15" customHeight="1">
      <c r="A43" s="361"/>
      <c r="B43" s="361"/>
      <c r="C43" s="156"/>
      <c r="D43" s="157"/>
      <c r="E43" s="157"/>
      <c r="F43" s="158"/>
      <c r="G43" s="158"/>
      <c r="H43" s="158"/>
      <c r="I43" s="158"/>
      <c r="J43" s="158"/>
      <c r="K43" s="159"/>
      <c r="L43" s="159"/>
      <c r="M43" s="159"/>
      <c r="N43" s="159"/>
      <c r="O43" s="159"/>
      <c r="P43" s="159"/>
    </row>
    <row r="44" spans="1:11" s="23" customFormat="1" ht="15" customHeight="1">
      <c r="A44" s="160"/>
      <c r="B44" s="160"/>
      <c r="C44" s="160"/>
      <c r="D44" s="160"/>
      <c r="E44" s="161"/>
      <c r="F44" s="162"/>
      <c r="G44" s="162"/>
      <c r="H44" s="162"/>
      <c r="I44" s="162"/>
      <c r="J44" s="163"/>
      <c r="K44" s="164"/>
    </row>
    <row r="45" spans="1:11" s="23" customFormat="1" ht="15" customHeight="1">
      <c r="A45" s="160"/>
      <c r="B45" s="160"/>
      <c r="C45" s="160"/>
      <c r="D45" s="160"/>
      <c r="E45" s="161"/>
      <c r="F45" s="162"/>
      <c r="G45" s="162"/>
      <c r="H45" s="162"/>
      <c r="I45" s="162"/>
      <c r="J45" s="163"/>
      <c r="K45" s="164"/>
    </row>
    <row r="46" spans="1:11" s="23" customFormat="1" ht="15" customHeight="1">
      <c r="A46" s="160"/>
      <c r="B46" s="160"/>
      <c r="C46" s="160"/>
      <c r="D46" s="160"/>
      <c r="E46" s="161"/>
      <c r="F46" s="162"/>
      <c r="G46" s="162"/>
      <c r="H46" s="162"/>
      <c r="I46" s="162"/>
      <c r="J46" s="163"/>
      <c r="K46" s="164"/>
    </row>
    <row r="47" ht="15"/>
    <row r="48" ht="15"/>
    <row r="49" ht="15">
      <c r="B49" s="132"/>
    </row>
    <row r="50" ht="15">
      <c r="B50" s="132"/>
    </row>
    <row r="51" ht="15">
      <c r="B51" s="132"/>
    </row>
  </sheetData>
  <sheetProtection/>
  <mergeCells count="24">
    <mergeCell ref="A43:B43"/>
    <mergeCell ref="A10:A18"/>
    <mergeCell ref="A9:B9"/>
    <mergeCell ref="E4:E5"/>
    <mergeCell ref="F4:F5"/>
    <mergeCell ref="A42:B42"/>
    <mergeCell ref="A20:B20"/>
    <mergeCell ref="A22:A40"/>
    <mergeCell ref="A7:B7"/>
    <mergeCell ref="A6:B6"/>
    <mergeCell ref="A8:B8"/>
    <mergeCell ref="D4:D5"/>
    <mergeCell ref="G4:G5"/>
    <mergeCell ref="H4:H5"/>
    <mergeCell ref="I4:I5"/>
    <mergeCell ref="M4:M5"/>
    <mergeCell ref="K4:K5"/>
    <mergeCell ref="P4:P5"/>
    <mergeCell ref="A2:P2"/>
    <mergeCell ref="A1:J1"/>
    <mergeCell ref="O4:O5"/>
    <mergeCell ref="N4:N5"/>
    <mergeCell ref="L4:L5"/>
    <mergeCell ref="J4:J5"/>
  </mergeCells>
  <printOptions/>
  <pageMargins left="0.3937007874015748" right="0.1968503937007874" top="0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2" customWidth="1"/>
    <col min="2" max="2" width="53.625" style="2" customWidth="1"/>
    <col min="3" max="3" width="2.25390625" style="2" hidden="1" customWidth="1"/>
    <col min="4" max="4" width="9.00390625" style="2" hidden="1" customWidth="1"/>
    <col min="5" max="5" width="4.625" style="2" hidden="1" customWidth="1"/>
    <col min="6" max="6" width="9.75390625" style="2" hidden="1" customWidth="1"/>
    <col min="7" max="16" width="9.75390625" style="2" customWidth="1"/>
    <col min="17" max="16384" width="9.00390625" style="2" customWidth="1"/>
  </cols>
  <sheetData>
    <row r="1" spans="1:16" ht="22.5" customHeight="1">
      <c r="A1" s="369" t="s">
        <v>143</v>
      </c>
      <c r="B1" s="369"/>
      <c r="C1" s="369"/>
      <c r="D1" s="369"/>
      <c r="E1" s="369"/>
      <c r="F1" s="369"/>
      <c r="G1" s="369"/>
      <c r="H1" s="369"/>
      <c r="I1" s="369"/>
      <c r="J1" s="369"/>
      <c r="K1" s="98"/>
      <c r="L1" s="98"/>
      <c r="M1" s="98"/>
      <c r="N1" s="98"/>
      <c r="O1" s="98"/>
      <c r="P1" s="98"/>
    </row>
    <row r="2" spans="1:16" ht="15" customHeight="1">
      <c r="A2" s="372" t="s">
        <v>199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6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'BS① （Assets）'!P3</f>
        <v>2012</v>
      </c>
    </row>
    <row r="4" spans="1:16" ht="15.75" customHeight="1">
      <c r="A4" s="116"/>
      <c r="B4" s="116"/>
      <c r="C4" s="127"/>
      <c r="D4" s="379">
        <v>36981</v>
      </c>
      <c r="E4" s="358">
        <v>37346</v>
      </c>
      <c r="F4" s="352">
        <v>37711</v>
      </c>
      <c r="G4" s="352">
        <v>38077</v>
      </c>
      <c r="H4" s="352">
        <v>38442</v>
      </c>
      <c r="I4" s="352">
        <v>38807</v>
      </c>
      <c r="J4" s="352">
        <v>39172</v>
      </c>
      <c r="K4" s="352">
        <v>39538</v>
      </c>
      <c r="L4" s="352">
        <v>39903</v>
      </c>
      <c r="M4" s="352">
        <v>40268</v>
      </c>
      <c r="N4" s="352">
        <f>'BS① （Assets）'!N4:N5</f>
        <v>40633</v>
      </c>
      <c r="O4" s="352">
        <f>'BS① （Assets）'!N4:N5</f>
        <v>40633</v>
      </c>
      <c r="P4" s="352">
        <f>'BS① （Assets）'!O4:O5</f>
        <v>40999</v>
      </c>
    </row>
    <row r="5" spans="1:16" ht="15.75" customHeight="1">
      <c r="A5" s="165"/>
      <c r="B5" s="165"/>
      <c r="C5" s="166"/>
      <c r="D5" s="380"/>
      <c r="E5" s="378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6" ht="15.75" customHeight="1">
      <c r="A6" s="368" t="s">
        <v>144</v>
      </c>
      <c r="B6" s="366"/>
      <c r="C6" s="128"/>
      <c r="D6" s="167"/>
      <c r="E6" s="259"/>
      <c r="F6" s="168"/>
      <c r="G6" s="169"/>
      <c r="H6" s="169"/>
      <c r="I6" s="169"/>
      <c r="J6" s="169"/>
      <c r="K6" s="168"/>
      <c r="L6" s="168"/>
      <c r="M6" s="168"/>
      <c r="N6" s="168"/>
      <c r="O6" s="168"/>
      <c r="P6" s="168"/>
    </row>
    <row r="7" spans="1:16" ht="15.75" customHeight="1">
      <c r="A7" s="367" t="s">
        <v>69</v>
      </c>
      <c r="B7" s="367"/>
      <c r="C7" s="137"/>
      <c r="D7" s="120"/>
      <c r="E7" s="260"/>
      <c r="F7" s="170"/>
      <c r="G7" s="171"/>
      <c r="H7" s="171"/>
      <c r="I7" s="171"/>
      <c r="J7" s="171"/>
      <c r="K7" s="170"/>
      <c r="L7" s="170"/>
      <c r="M7" s="170"/>
      <c r="N7" s="170"/>
      <c r="O7" s="170"/>
      <c r="P7" s="170"/>
    </row>
    <row r="8" spans="1:18" ht="15.75" customHeight="1">
      <c r="A8" s="359" t="s">
        <v>205</v>
      </c>
      <c r="B8" s="360"/>
      <c r="C8" s="137"/>
      <c r="D8" s="120">
        <v>65221</v>
      </c>
      <c r="E8" s="260">
        <v>54906</v>
      </c>
      <c r="F8" s="170">
        <v>52561</v>
      </c>
      <c r="G8" s="171">
        <v>75610</v>
      </c>
      <c r="H8" s="171">
        <v>75423</v>
      </c>
      <c r="I8" s="171">
        <v>101685</v>
      </c>
      <c r="J8" s="171">
        <v>88552</v>
      </c>
      <c r="K8" s="170">
        <v>75435</v>
      </c>
      <c r="L8" s="170">
        <v>56354</v>
      </c>
      <c r="M8" s="170">
        <v>52725</v>
      </c>
      <c r="N8" s="170">
        <v>60574</v>
      </c>
      <c r="O8" s="170">
        <v>61470</v>
      </c>
      <c r="P8" s="344">
        <v>67035</v>
      </c>
      <c r="Q8" s="124"/>
      <c r="R8" s="124"/>
    </row>
    <row r="9" spans="1:16" ht="15.75" customHeight="1">
      <c r="A9" s="360" t="s">
        <v>70</v>
      </c>
      <c r="B9" s="360"/>
      <c r="C9" s="137"/>
      <c r="D9" s="120"/>
      <c r="E9" s="260"/>
      <c r="F9" s="170"/>
      <c r="G9" s="171"/>
      <c r="H9" s="171"/>
      <c r="I9" s="171"/>
      <c r="J9" s="171"/>
      <c r="K9" s="170"/>
      <c r="L9" s="170"/>
      <c r="M9" s="170"/>
      <c r="N9" s="170"/>
      <c r="O9" s="170"/>
      <c r="P9" s="344"/>
    </row>
    <row r="10" spans="1:16" ht="15.75" customHeight="1">
      <c r="A10" s="360"/>
      <c r="B10" s="197" t="s">
        <v>145</v>
      </c>
      <c r="C10" s="137"/>
      <c r="D10" s="120">
        <v>35608</v>
      </c>
      <c r="E10" s="260">
        <v>27495</v>
      </c>
      <c r="F10" s="170">
        <v>26122</v>
      </c>
      <c r="G10" s="171">
        <v>38830</v>
      </c>
      <c r="H10" s="171">
        <v>40399</v>
      </c>
      <c r="I10" s="171">
        <v>43194</v>
      </c>
      <c r="J10" s="171">
        <v>44557</v>
      </c>
      <c r="K10" s="170">
        <v>41131</v>
      </c>
      <c r="L10" s="170">
        <v>24110</v>
      </c>
      <c r="M10" s="170">
        <v>28177</v>
      </c>
      <c r="N10" s="170">
        <v>28681</v>
      </c>
      <c r="O10" s="170">
        <v>27353</v>
      </c>
      <c r="P10" s="344">
        <v>28649</v>
      </c>
    </row>
    <row r="11" spans="1:16" ht="15.75" customHeight="1">
      <c r="A11" s="360"/>
      <c r="B11" s="137" t="s">
        <v>250</v>
      </c>
      <c r="C11" s="137"/>
      <c r="D11" s="120"/>
      <c r="E11" s="260"/>
      <c r="F11" s="170"/>
      <c r="G11" s="171"/>
      <c r="H11" s="171"/>
      <c r="I11" s="171"/>
      <c r="J11" s="171"/>
      <c r="K11" s="170"/>
      <c r="L11" s="170"/>
      <c r="M11" s="170"/>
      <c r="N11" s="170"/>
      <c r="O11" s="170"/>
      <c r="P11" s="344"/>
    </row>
    <row r="12" spans="1:16" ht="15.75" customHeight="1">
      <c r="A12" s="360"/>
      <c r="B12" s="197" t="s">
        <v>146</v>
      </c>
      <c r="C12" s="137"/>
      <c r="D12" s="120">
        <v>10378</v>
      </c>
      <c r="E12" s="260">
        <v>10500</v>
      </c>
      <c r="F12" s="170">
        <v>11578</v>
      </c>
      <c r="G12" s="171">
        <v>10612</v>
      </c>
      <c r="H12" s="171">
        <v>10227</v>
      </c>
      <c r="I12" s="171">
        <v>11862</v>
      </c>
      <c r="J12" s="171">
        <v>8715</v>
      </c>
      <c r="K12" s="170">
        <v>8159</v>
      </c>
      <c r="L12" s="170">
        <v>6319</v>
      </c>
      <c r="M12" s="170">
        <v>7108</v>
      </c>
      <c r="N12" s="170">
        <v>5157</v>
      </c>
      <c r="O12" s="170">
        <v>4833</v>
      </c>
      <c r="P12" s="344">
        <v>9853</v>
      </c>
    </row>
    <row r="13" spans="1:16" ht="15.75" customHeight="1">
      <c r="A13" s="360"/>
      <c r="B13" s="137" t="s">
        <v>251</v>
      </c>
      <c r="C13" s="137"/>
      <c r="D13" s="120"/>
      <c r="E13" s="260"/>
      <c r="F13" s="170"/>
      <c r="G13" s="171"/>
      <c r="H13" s="171"/>
      <c r="I13" s="171"/>
      <c r="J13" s="171"/>
      <c r="K13" s="170"/>
      <c r="L13" s="170"/>
      <c r="M13" s="170"/>
      <c r="N13" s="170"/>
      <c r="O13" s="170"/>
      <c r="P13" s="344"/>
    </row>
    <row r="14" spans="1:16" ht="15.75" customHeight="1">
      <c r="A14" s="360"/>
      <c r="B14" s="197" t="s">
        <v>147</v>
      </c>
      <c r="C14" s="137"/>
      <c r="D14" s="120">
        <v>3000</v>
      </c>
      <c r="E14" s="260">
        <v>5000</v>
      </c>
      <c r="F14" s="170">
        <v>5000</v>
      </c>
      <c r="G14" s="171">
        <v>12000</v>
      </c>
      <c r="H14" s="171">
        <v>8000</v>
      </c>
      <c r="I14" s="171">
        <v>11500</v>
      </c>
      <c r="J14" s="171">
        <v>13000</v>
      </c>
      <c r="K14" s="170">
        <v>8000</v>
      </c>
      <c r="L14" s="170">
        <v>11500</v>
      </c>
      <c r="M14" s="170">
        <v>3000</v>
      </c>
      <c r="N14" s="170">
        <v>11000</v>
      </c>
      <c r="O14" s="170">
        <v>12000</v>
      </c>
      <c r="P14" s="344">
        <v>12000</v>
      </c>
    </row>
    <row r="15" spans="1:16" ht="15.75" customHeight="1">
      <c r="A15" s="360"/>
      <c r="B15" s="137" t="s">
        <v>252</v>
      </c>
      <c r="C15" s="137"/>
      <c r="D15" s="120"/>
      <c r="E15" s="260"/>
      <c r="F15" s="170"/>
      <c r="G15" s="171"/>
      <c r="H15" s="171"/>
      <c r="I15" s="171"/>
      <c r="J15" s="171"/>
      <c r="K15" s="170"/>
      <c r="L15" s="170"/>
      <c r="M15" s="170"/>
      <c r="N15" s="170"/>
      <c r="O15" s="170"/>
      <c r="P15" s="344"/>
    </row>
    <row r="16" spans="1:16" ht="15.75" customHeight="1">
      <c r="A16" s="360"/>
      <c r="B16" s="7" t="s">
        <v>148</v>
      </c>
      <c r="C16" s="146"/>
      <c r="D16" s="125"/>
      <c r="E16" s="260"/>
      <c r="F16" s="170"/>
      <c r="G16" s="171"/>
      <c r="H16" s="171"/>
      <c r="I16" s="171">
        <v>16760</v>
      </c>
      <c r="J16" s="171"/>
      <c r="K16" s="170"/>
      <c r="L16" s="170"/>
      <c r="M16" s="170"/>
      <c r="N16" s="170"/>
      <c r="O16" s="170"/>
      <c r="P16" s="344"/>
    </row>
    <row r="17" spans="1:16" ht="15.75" customHeight="1">
      <c r="A17" s="360"/>
      <c r="B17" s="146" t="s">
        <v>253</v>
      </c>
      <c r="C17" s="146"/>
      <c r="D17" s="125"/>
      <c r="E17" s="260"/>
      <c r="F17" s="170"/>
      <c r="G17" s="171"/>
      <c r="H17" s="171"/>
      <c r="I17" s="171"/>
      <c r="J17" s="171"/>
      <c r="K17" s="170"/>
      <c r="L17" s="170"/>
      <c r="M17" s="170"/>
      <c r="N17" s="170"/>
      <c r="O17" s="170"/>
      <c r="P17" s="344"/>
    </row>
    <row r="18" spans="1:16" ht="15.75" customHeight="1">
      <c r="A18" s="360"/>
      <c r="B18" s="197" t="s">
        <v>149</v>
      </c>
      <c r="C18" s="137"/>
      <c r="D18" s="120">
        <v>3989</v>
      </c>
      <c r="E18" s="260">
        <v>1520</v>
      </c>
      <c r="F18" s="170">
        <v>1699</v>
      </c>
      <c r="G18" s="171">
        <v>1917</v>
      </c>
      <c r="H18" s="171">
        <v>3240</v>
      </c>
      <c r="I18" s="171">
        <v>3333</v>
      </c>
      <c r="J18" s="171">
        <v>6368</v>
      </c>
      <c r="K18" s="170">
        <v>1670</v>
      </c>
      <c r="L18" s="170">
        <v>870</v>
      </c>
      <c r="M18" s="170">
        <v>926</v>
      </c>
      <c r="N18" s="170">
        <v>1199</v>
      </c>
      <c r="O18" s="170">
        <v>971</v>
      </c>
      <c r="P18" s="344">
        <v>813</v>
      </c>
    </row>
    <row r="19" spans="1:16" ht="15.75" customHeight="1">
      <c r="A19" s="360"/>
      <c r="B19" s="137" t="s">
        <v>254</v>
      </c>
      <c r="C19" s="137"/>
      <c r="D19" s="120"/>
      <c r="E19" s="260"/>
      <c r="F19" s="170"/>
      <c r="G19" s="171"/>
      <c r="H19" s="171"/>
      <c r="I19" s="171"/>
      <c r="J19" s="171"/>
      <c r="K19" s="170"/>
      <c r="L19" s="170"/>
      <c r="M19" s="170"/>
      <c r="N19" s="170"/>
      <c r="O19" s="170"/>
      <c r="P19" s="344"/>
    </row>
    <row r="20" spans="1:16" ht="15.75" customHeight="1">
      <c r="A20" s="360"/>
      <c r="B20" s="197" t="s">
        <v>150</v>
      </c>
      <c r="C20" s="137"/>
      <c r="D20" s="120">
        <v>12246</v>
      </c>
      <c r="E20" s="261">
        <v>10391</v>
      </c>
      <c r="F20" s="170">
        <v>8162</v>
      </c>
      <c r="G20" s="171">
        <v>12251</v>
      </c>
      <c r="H20" s="171">
        <v>13557</v>
      </c>
      <c r="I20" s="171">
        <v>15036</v>
      </c>
      <c r="J20" s="171">
        <v>15912</v>
      </c>
      <c r="K20" s="170">
        <v>16473</v>
      </c>
      <c r="L20" s="170">
        <v>13554</v>
      </c>
      <c r="M20" s="170">
        <v>13511</v>
      </c>
      <c r="N20" s="170">
        <f>N8-N10-N12-N14-N18</f>
        <v>14537</v>
      </c>
      <c r="O20" s="170">
        <f>O8-O10-O12-O14-O18</f>
        <v>16313</v>
      </c>
      <c r="P20" s="344">
        <f>P8-P10-P12-P14-P18</f>
        <v>15720</v>
      </c>
    </row>
    <row r="21" spans="1:16" ht="15.75" customHeight="1">
      <c r="A21" s="133"/>
      <c r="B21" s="133" t="s">
        <v>255</v>
      </c>
      <c r="C21" s="133"/>
      <c r="D21" s="123"/>
      <c r="E21" s="262"/>
      <c r="F21" s="172"/>
      <c r="G21" s="173"/>
      <c r="H21" s="173"/>
      <c r="I21" s="173"/>
      <c r="J21" s="173"/>
      <c r="K21" s="172"/>
      <c r="L21" s="172"/>
      <c r="M21" s="172"/>
      <c r="N21" s="172"/>
      <c r="O21" s="172"/>
      <c r="P21" s="345"/>
    </row>
    <row r="22" spans="1:16" ht="15.75" customHeight="1">
      <c r="A22" s="359" t="s">
        <v>206</v>
      </c>
      <c r="B22" s="360"/>
      <c r="C22" s="137"/>
      <c r="D22" s="120">
        <v>27800</v>
      </c>
      <c r="E22" s="260">
        <v>27356</v>
      </c>
      <c r="F22" s="170">
        <v>26999</v>
      </c>
      <c r="G22" s="171">
        <v>31760</v>
      </c>
      <c r="H22" s="171">
        <v>32706</v>
      </c>
      <c r="I22" s="171">
        <v>28893</v>
      </c>
      <c r="J22" s="171">
        <v>33602</v>
      </c>
      <c r="K22" s="170">
        <v>25621</v>
      </c>
      <c r="L22" s="170">
        <v>33894</v>
      </c>
      <c r="M22" s="170">
        <v>25960</v>
      </c>
      <c r="N22" s="170">
        <v>22490</v>
      </c>
      <c r="O22" s="170">
        <v>20820</v>
      </c>
      <c r="P22" s="344">
        <v>15479</v>
      </c>
    </row>
    <row r="23" spans="1:16" ht="15.75" customHeight="1">
      <c r="A23" s="360" t="s">
        <v>256</v>
      </c>
      <c r="B23" s="360"/>
      <c r="C23" s="137"/>
      <c r="D23" s="120"/>
      <c r="E23" s="260"/>
      <c r="F23" s="170"/>
      <c r="G23" s="171"/>
      <c r="H23" s="171"/>
      <c r="I23" s="171"/>
      <c r="J23" s="171"/>
      <c r="K23" s="170"/>
      <c r="L23" s="170"/>
      <c r="M23" s="170"/>
      <c r="N23" s="170"/>
      <c r="O23" s="170"/>
      <c r="P23" s="344"/>
    </row>
    <row r="24" spans="1:16" ht="15.75" customHeight="1">
      <c r="A24" s="360"/>
      <c r="B24" s="197" t="s">
        <v>151</v>
      </c>
      <c r="C24" s="137"/>
      <c r="D24" s="120">
        <v>20708</v>
      </c>
      <c r="E24" s="260">
        <v>20183</v>
      </c>
      <c r="F24" s="170">
        <v>20183</v>
      </c>
      <c r="G24" s="171">
        <v>20183</v>
      </c>
      <c r="H24" s="171">
        <v>20183</v>
      </c>
      <c r="I24" s="171"/>
      <c r="J24" s="171"/>
      <c r="K24" s="170"/>
      <c r="L24" s="170"/>
      <c r="M24" s="170"/>
      <c r="N24" s="170"/>
      <c r="O24" s="170"/>
      <c r="P24" s="344"/>
    </row>
    <row r="25" spans="1:16" ht="15.75" customHeight="1">
      <c r="A25" s="360"/>
      <c r="B25" s="137" t="s">
        <v>257</v>
      </c>
      <c r="C25" s="137"/>
      <c r="D25" s="120"/>
      <c r="E25" s="260"/>
      <c r="F25" s="170"/>
      <c r="G25" s="171"/>
      <c r="H25" s="171"/>
      <c r="I25" s="171"/>
      <c r="J25" s="171"/>
      <c r="K25" s="170"/>
      <c r="L25" s="170"/>
      <c r="M25" s="170"/>
      <c r="N25" s="170"/>
      <c r="O25" s="170"/>
      <c r="P25" s="344"/>
    </row>
    <row r="26" spans="1:16" ht="15.75" customHeight="1">
      <c r="A26" s="360"/>
      <c r="B26" s="197" t="s">
        <v>152</v>
      </c>
      <c r="C26" s="137"/>
      <c r="D26" s="120">
        <v>1435</v>
      </c>
      <c r="E26" s="260">
        <v>679</v>
      </c>
      <c r="F26" s="170">
        <v>403</v>
      </c>
      <c r="G26" s="171">
        <v>877</v>
      </c>
      <c r="H26" s="171">
        <v>17</v>
      </c>
      <c r="I26" s="171">
        <v>8060</v>
      </c>
      <c r="J26" s="171">
        <v>12218</v>
      </c>
      <c r="K26" s="170">
        <v>10813</v>
      </c>
      <c r="L26" s="170">
        <v>14902</v>
      </c>
      <c r="M26" s="170">
        <v>12401</v>
      </c>
      <c r="N26" s="170">
        <v>11501</v>
      </c>
      <c r="O26" s="170">
        <v>10600</v>
      </c>
      <c r="P26" s="344">
        <v>7700</v>
      </c>
    </row>
    <row r="27" spans="1:16" ht="15.75" customHeight="1">
      <c r="A27" s="360"/>
      <c r="B27" s="137" t="s">
        <v>258</v>
      </c>
      <c r="C27" s="137"/>
      <c r="D27" s="120"/>
      <c r="E27" s="260"/>
      <c r="F27" s="170"/>
      <c r="G27" s="171"/>
      <c r="H27" s="171"/>
      <c r="I27" s="171"/>
      <c r="J27" s="171"/>
      <c r="K27" s="170"/>
      <c r="L27" s="170"/>
      <c r="M27" s="170"/>
      <c r="N27" s="170"/>
      <c r="O27" s="170"/>
      <c r="P27" s="344"/>
    </row>
    <row r="28" spans="1:16" ht="15.75" customHeight="1">
      <c r="A28" s="360"/>
      <c r="B28" s="197" t="s">
        <v>153</v>
      </c>
      <c r="C28" s="137"/>
      <c r="D28" s="120">
        <v>3589</v>
      </c>
      <c r="E28" s="260">
        <v>3266</v>
      </c>
      <c r="F28" s="170">
        <v>4861</v>
      </c>
      <c r="G28" s="171">
        <v>4931</v>
      </c>
      <c r="H28" s="171">
        <v>5271</v>
      </c>
      <c r="I28" s="171">
        <v>5851</v>
      </c>
      <c r="J28" s="171">
        <v>5739</v>
      </c>
      <c r="K28" s="170">
        <v>5838</v>
      </c>
      <c r="L28" s="170">
        <v>11163</v>
      </c>
      <c r="M28" s="170">
        <v>8232</v>
      </c>
      <c r="N28" s="170">
        <v>6702</v>
      </c>
      <c r="O28" s="170">
        <v>6996</v>
      </c>
      <c r="P28" s="344">
        <v>5399</v>
      </c>
    </row>
    <row r="29" spans="1:16" ht="15.75" customHeight="1">
      <c r="A29" s="360"/>
      <c r="B29" s="137" t="s">
        <v>259</v>
      </c>
      <c r="C29" s="137"/>
      <c r="D29" s="120"/>
      <c r="E29" s="260"/>
      <c r="F29" s="170"/>
      <c r="G29" s="171"/>
      <c r="H29" s="171"/>
      <c r="I29" s="171"/>
      <c r="J29" s="171"/>
      <c r="K29" s="170"/>
      <c r="L29" s="170"/>
      <c r="M29" s="170"/>
      <c r="N29" s="170"/>
      <c r="O29" s="170"/>
      <c r="P29" s="344"/>
    </row>
    <row r="30" spans="1:16" ht="15.75" customHeight="1">
      <c r="A30" s="360"/>
      <c r="B30" s="197" t="s">
        <v>154</v>
      </c>
      <c r="C30" s="137"/>
      <c r="D30" s="120">
        <v>2068</v>
      </c>
      <c r="E30" s="261">
        <v>3228</v>
      </c>
      <c r="F30" s="170">
        <v>1552</v>
      </c>
      <c r="G30" s="171">
        <v>5769</v>
      </c>
      <c r="H30" s="171">
        <v>7235</v>
      </c>
      <c r="I30" s="171">
        <v>14982</v>
      </c>
      <c r="J30" s="171">
        <v>15645</v>
      </c>
      <c r="K30" s="170">
        <v>8967</v>
      </c>
      <c r="L30" s="170">
        <v>7823</v>
      </c>
      <c r="M30" s="170">
        <v>5323</v>
      </c>
      <c r="N30" s="170">
        <f>N22-N26-N28</f>
        <v>4287</v>
      </c>
      <c r="O30" s="170">
        <f>O22-O26-O28</f>
        <v>3224</v>
      </c>
      <c r="P30" s="344">
        <f>P22-P26-P28</f>
        <v>2380</v>
      </c>
    </row>
    <row r="31" spans="1:16" ht="15.75" customHeight="1">
      <c r="A31" s="174"/>
      <c r="B31" s="174" t="s">
        <v>260</v>
      </c>
      <c r="C31" s="174"/>
      <c r="D31" s="175"/>
      <c r="E31" s="263"/>
      <c r="F31" s="176"/>
      <c r="G31" s="177"/>
      <c r="H31" s="177"/>
      <c r="I31" s="177"/>
      <c r="J31" s="177"/>
      <c r="K31" s="176"/>
      <c r="L31" s="176"/>
      <c r="M31" s="176"/>
      <c r="N31" s="176"/>
      <c r="O31" s="176"/>
      <c r="P31" s="346"/>
    </row>
    <row r="32" spans="1:16" ht="15.75" customHeight="1">
      <c r="A32" s="370" t="s">
        <v>155</v>
      </c>
      <c r="B32" s="371"/>
      <c r="C32" s="137"/>
      <c r="D32" s="120">
        <v>93021</v>
      </c>
      <c r="E32" s="261">
        <v>82263</v>
      </c>
      <c r="F32" s="170">
        <v>79560</v>
      </c>
      <c r="G32" s="170">
        <v>107370</v>
      </c>
      <c r="H32" s="171">
        <v>108129</v>
      </c>
      <c r="I32" s="171">
        <v>130578</v>
      </c>
      <c r="J32" s="171">
        <v>122155</v>
      </c>
      <c r="K32" s="170">
        <v>101057</v>
      </c>
      <c r="L32" s="170">
        <v>90248</v>
      </c>
      <c r="M32" s="170">
        <v>78685</v>
      </c>
      <c r="N32" s="170">
        <v>83064</v>
      </c>
      <c r="O32" s="301">
        <v>82291</v>
      </c>
      <c r="P32" s="344">
        <v>82515</v>
      </c>
    </row>
    <row r="33" spans="1:16" ht="15.75" customHeight="1">
      <c r="A33" s="122" t="s">
        <v>71</v>
      </c>
      <c r="B33" s="133"/>
      <c r="C33" s="133"/>
      <c r="D33" s="123"/>
      <c r="E33" s="262"/>
      <c r="F33" s="172"/>
      <c r="G33" s="172"/>
      <c r="H33" s="173"/>
      <c r="I33" s="173"/>
      <c r="J33" s="173"/>
      <c r="K33" s="172"/>
      <c r="L33" s="172"/>
      <c r="M33" s="172"/>
      <c r="N33" s="172"/>
      <c r="O33" s="172"/>
      <c r="P33" s="345"/>
    </row>
    <row r="34" spans="1:16" ht="15.75" customHeight="1">
      <c r="A34" s="366"/>
      <c r="B34" s="366"/>
      <c r="C34" s="128"/>
      <c r="D34" s="178"/>
      <c r="E34" s="179"/>
      <c r="F34" s="131"/>
      <c r="G34" s="130"/>
      <c r="H34" s="130"/>
      <c r="I34" s="130"/>
      <c r="J34" s="180"/>
      <c r="K34" s="131"/>
      <c r="L34" s="131"/>
      <c r="M34" s="131"/>
      <c r="N34" s="131"/>
      <c r="O34" s="131"/>
      <c r="P34" s="131"/>
    </row>
    <row r="35" spans="1:16" ht="15.75" customHeight="1">
      <c r="A35" s="145"/>
      <c r="B35" s="137"/>
      <c r="C35" s="137"/>
      <c r="D35" s="121"/>
      <c r="E35" s="139"/>
      <c r="F35" s="141"/>
      <c r="G35" s="140"/>
      <c r="H35" s="140"/>
      <c r="I35" s="140"/>
      <c r="J35" s="142"/>
      <c r="K35" s="141"/>
      <c r="L35" s="141"/>
      <c r="M35" s="141"/>
      <c r="N35" s="141"/>
      <c r="O35" s="141"/>
      <c r="P35" s="141"/>
    </row>
    <row r="36" spans="1:16" ht="15.75" customHeight="1">
      <c r="A36" s="137"/>
      <c r="B36" s="137"/>
      <c r="C36" s="137"/>
      <c r="D36" s="121"/>
      <c r="E36" s="139"/>
      <c r="F36" s="141"/>
      <c r="G36" s="140"/>
      <c r="H36" s="140"/>
      <c r="I36" s="140"/>
      <c r="J36" s="142"/>
      <c r="K36" s="141"/>
      <c r="L36" s="141"/>
      <c r="M36" s="141"/>
      <c r="N36" s="141"/>
      <c r="O36" s="141"/>
      <c r="P36" s="141"/>
    </row>
    <row r="37" spans="1:16" ht="15.75" customHeight="1">
      <c r="A37" s="137"/>
      <c r="B37" s="137"/>
      <c r="C37" s="137"/>
      <c r="D37" s="121"/>
      <c r="E37" s="139"/>
      <c r="F37" s="141"/>
      <c r="G37" s="140"/>
      <c r="H37" s="140"/>
      <c r="I37" s="140"/>
      <c r="J37" s="142"/>
      <c r="K37" s="141"/>
      <c r="L37" s="141"/>
      <c r="M37" s="141"/>
      <c r="N37" s="141"/>
      <c r="O37" s="141"/>
      <c r="P37" s="141"/>
    </row>
    <row r="38" spans="1:16" ht="14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</row>
    <row r="39" spans="1:16" ht="14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</row>
    <row r="40" spans="1:16" ht="14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</row>
    <row r="41" spans="1:16" ht="14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1:16" ht="14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</row>
    <row r="43" spans="1:16" ht="14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</row>
    <row r="44" spans="1:16" ht="14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</row>
    <row r="45" spans="1:16" ht="21" customHeight="1">
      <c r="A45" s="369" t="s">
        <v>156</v>
      </c>
      <c r="B45" s="369"/>
      <c r="C45" s="369"/>
      <c r="D45" s="369"/>
      <c r="E45" s="369"/>
      <c r="F45" s="369"/>
      <c r="G45" s="369"/>
      <c r="H45" s="369"/>
      <c r="I45" s="369"/>
      <c r="J45" s="369"/>
      <c r="K45" s="98"/>
      <c r="L45" s="381" t="s">
        <v>204</v>
      </c>
      <c r="M45" s="381"/>
      <c r="N45" s="381"/>
      <c r="O45" s="381"/>
      <c r="P45" s="381"/>
    </row>
    <row r="46" spans="1:16" ht="5.25" customHeight="1">
      <c r="A46" s="372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181"/>
      <c r="N46" s="181"/>
      <c r="O46" s="181"/>
      <c r="P46" s="181"/>
    </row>
    <row r="47" spans="1:16" ht="14.25" customHeight="1">
      <c r="A47" s="116"/>
      <c r="B47" s="116"/>
      <c r="C47" s="127"/>
      <c r="D47" s="117" t="s">
        <v>0</v>
      </c>
      <c r="E47" s="116" t="s">
        <v>1</v>
      </c>
      <c r="F47" s="116">
        <f aca="true" t="shared" si="0" ref="F47:N47">F3</f>
        <v>2002</v>
      </c>
      <c r="G47" s="116">
        <f t="shared" si="0"/>
        <v>2003</v>
      </c>
      <c r="H47" s="116">
        <f t="shared" si="0"/>
        <v>2004</v>
      </c>
      <c r="I47" s="116">
        <f t="shared" si="0"/>
        <v>2005</v>
      </c>
      <c r="J47" s="116">
        <f t="shared" si="0"/>
        <v>2006</v>
      </c>
      <c r="K47" s="116">
        <f t="shared" si="0"/>
        <v>2007</v>
      </c>
      <c r="L47" s="116">
        <f t="shared" si="0"/>
        <v>2008</v>
      </c>
      <c r="M47" s="116">
        <f t="shared" si="0"/>
        <v>2009</v>
      </c>
      <c r="N47" s="116">
        <f t="shared" si="0"/>
        <v>2010</v>
      </c>
      <c r="O47" s="116">
        <f>O3</f>
        <v>2011</v>
      </c>
      <c r="P47" s="116">
        <f>P3</f>
        <v>2012</v>
      </c>
    </row>
    <row r="48" spans="1:16" ht="14.25" customHeight="1">
      <c r="A48" s="116"/>
      <c r="B48" s="116"/>
      <c r="C48" s="127"/>
      <c r="D48" s="358">
        <v>36980</v>
      </c>
      <c r="E48" s="352">
        <v>37346</v>
      </c>
      <c r="F48" s="352">
        <f aca="true" t="shared" si="1" ref="F48:P48">F4</f>
        <v>37711</v>
      </c>
      <c r="G48" s="352">
        <f t="shared" si="1"/>
        <v>38077</v>
      </c>
      <c r="H48" s="352">
        <f t="shared" si="1"/>
        <v>38442</v>
      </c>
      <c r="I48" s="352">
        <f t="shared" si="1"/>
        <v>38807</v>
      </c>
      <c r="J48" s="352">
        <f t="shared" si="1"/>
        <v>39172</v>
      </c>
      <c r="K48" s="352">
        <f t="shared" si="1"/>
        <v>39538</v>
      </c>
      <c r="L48" s="352">
        <f t="shared" si="1"/>
        <v>39903</v>
      </c>
      <c r="M48" s="352">
        <f t="shared" si="1"/>
        <v>40268</v>
      </c>
      <c r="N48" s="352">
        <f t="shared" si="1"/>
        <v>40633</v>
      </c>
      <c r="O48" s="352">
        <f>O4</f>
        <v>40633</v>
      </c>
      <c r="P48" s="352">
        <f t="shared" si="1"/>
        <v>40999</v>
      </c>
    </row>
    <row r="49" spans="1:16" ht="14.25" customHeight="1">
      <c r="A49" s="165"/>
      <c r="B49" s="165"/>
      <c r="C49" s="166"/>
      <c r="D49" s="378"/>
      <c r="E49" s="362"/>
      <c r="F49" s="352">
        <f aca="true" t="shared" si="2" ref="F49:P49">F5</f>
        <v>0</v>
      </c>
      <c r="G49" s="352">
        <f t="shared" si="2"/>
        <v>0</v>
      </c>
      <c r="H49" s="352">
        <f t="shared" si="2"/>
        <v>0</v>
      </c>
      <c r="I49" s="352">
        <f t="shared" si="2"/>
        <v>0</v>
      </c>
      <c r="J49" s="352">
        <f t="shared" si="2"/>
        <v>0</v>
      </c>
      <c r="K49" s="352">
        <f t="shared" si="2"/>
        <v>0</v>
      </c>
      <c r="L49" s="352">
        <f t="shared" si="2"/>
        <v>0</v>
      </c>
      <c r="M49" s="352">
        <f t="shared" si="2"/>
        <v>0</v>
      </c>
      <c r="N49" s="352">
        <f t="shared" si="2"/>
        <v>0</v>
      </c>
      <c r="O49" s="352">
        <f>O5</f>
        <v>0</v>
      </c>
      <c r="P49" s="352">
        <f t="shared" si="2"/>
        <v>0</v>
      </c>
    </row>
    <row r="50" spans="1:16" ht="14.25" customHeight="1">
      <c r="A50" s="368" t="s">
        <v>157</v>
      </c>
      <c r="B50" s="366"/>
      <c r="C50" s="128"/>
      <c r="D50" s="223">
        <v>3790</v>
      </c>
      <c r="E50" s="224">
        <v>5271</v>
      </c>
      <c r="F50" s="225">
        <v>4316</v>
      </c>
      <c r="G50" s="226">
        <v>19909</v>
      </c>
      <c r="H50" s="226">
        <v>20003</v>
      </c>
      <c r="I50" s="226">
        <v>19394</v>
      </c>
      <c r="J50" s="226" t="s">
        <v>3</v>
      </c>
      <c r="K50" s="225" t="s">
        <v>3</v>
      </c>
      <c r="L50" s="225" t="s">
        <v>3</v>
      </c>
      <c r="M50" s="225" t="s">
        <v>3</v>
      </c>
      <c r="N50" s="225" t="s">
        <v>3</v>
      </c>
      <c r="O50" s="225" t="s">
        <v>3</v>
      </c>
      <c r="P50" s="225" t="s">
        <v>3</v>
      </c>
    </row>
    <row r="51" spans="1:16" ht="14.25" customHeight="1">
      <c r="A51" s="145" t="s">
        <v>72</v>
      </c>
      <c r="B51" s="137"/>
      <c r="C51" s="137"/>
      <c r="D51" s="210"/>
      <c r="E51" s="227"/>
      <c r="F51" s="228"/>
      <c r="G51" s="229"/>
      <c r="H51" s="229"/>
      <c r="I51" s="229"/>
      <c r="J51" s="229"/>
      <c r="K51" s="228"/>
      <c r="L51" s="228"/>
      <c r="M51" s="228"/>
      <c r="N51" s="228"/>
      <c r="O51" s="228"/>
      <c r="P51" s="228"/>
    </row>
    <row r="52" spans="1:16" ht="14.25" customHeight="1">
      <c r="A52" s="137"/>
      <c r="B52" s="197" t="s">
        <v>158</v>
      </c>
      <c r="C52" s="137"/>
      <c r="D52" s="210">
        <v>3790</v>
      </c>
      <c r="E52" s="227">
        <v>5271</v>
      </c>
      <c r="F52" s="228">
        <v>4316</v>
      </c>
      <c r="G52" s="229">
        <v>19909</v>
      </c>
      <c r="H52" s="229">
        <v>20003</v>
      </c>
      <c r="I52" s="229">
        <v>19394</v>
      </c>
      <c r="J52" s="229" t="s">
        <v>3</v>
      </c>
      <c r="K52" s="228" t="s">
        <v>3</v>
      </c>
      <c r="L52" s="228" t="s">
        <v>3</v>
      </c>
      <c r="M52" s="228" t="s">
        <v>3</v>
      </c>
      <c r="N52" s="228" t="s">
        <v>3</v>
      </c>
      <c r="O52" s="228" t="s">
        <v>3</v>
      </c>
      <c r="P52" s="228" t="s">
        <v>3</v>
      </c>
    </row>
    <row r="53" spans="1:16" ht="14.25" customHeight="1">
      <c r="A53" s="133"/>
      <c r="B53" s="133" t="s">
        <v>261</v>
      </c>
      <c r="C53" s="133"/>
      <c r="D53" s="213"/>
      <c r="E53" s="230"/>
      <c r="F53" s="231"/>
      <c r="G53" s="232"/>
      <c r="H53" s="232"/>
      <c r="I53" s="232"/>
      <c r="J53" s="232"/>
      <c r="K53" s="231"/>
      <c r="L53" s="231"/>
      <c r="M53" s="231"/>
      <c r="N53" s="231"/>
      <c r="O53" s="231"/>
      <c r="P53" s="231"/>
    </row>
    <row r="54" spans="1:16" ht="14.25" customHeight="1">
      <c r="A54" s="359" t="s">
        <v>159</v>
      </c>
      <c r="B54" s="360"/>
      <c r="C54" s="137"/>
      <c r="D54" s="210"/>
      <c r="E54" s="227"/>
      <c r="F54" s="228"/>
      <c r="G54" s="229"/>
      <c r="H54" s="229"/>
      <c r="I54" s="229"/>
      <c r="J54" s="229"/>
      <c r="K54" s="228"/>
      <c r="L54" s="228"/>
      <c r="M54" s="228"/>
      <c r="N54" s="228"/>
      <c r="O54" s="228"/>
      <c r="P54" s="228"/>
    </row>
    <row r="55" spans="1:16" ht="14.25" customHeight="1">
      <c r="A55" s="367" t="s">
        <v>73</v>
      </c>
      <c r="B55" s="367"/>
      <c r="C55" s="137"/>
      <c r="D55" s="210"/>
      <c r="E55" s="227"/>
      <c r="F55" s="228"/>
      <c r="G55" s="229"/>
      <c r="H55" s="229"/>
      <c r="I55" s="229"/>
      <c r="J55" s="229"/>
      <c r="K55" s="228"/>
      <c r="L55" s="228"/>
      <c r="M55" s="228"/>
      <c r="N55" s="228"/>
      <c r="O55" s="228"/>
      <c r="P55" s="228"/>
    </row>
    <row r="56" spans="1:16" ht="14.25" customHeight="1">
      <c r="A56" s="360"/>
      <c r="B56" s="197" t="s">
        <v>160</v>
      </c>
      <c r="C56" s="137"/>
      <c r="D56" s="210">
        <v>26827</v>
      </c>
      <c r="E56" s="227">
        <v>26917</v>
      </c>
      <c r="F56" s="228">
        <v>27055</v>
      </c>
      <c r="G56" s="229">
        <v>27055</v>
      </c>
      <c r="H56" s="229">
        <v>27055</v>
      </c>
      <c r="I56" s="229">
        <v>28766</v>
      </c>
      <c r="J56" s="229" t="s">
        <v>3</v>
      </c>
      <c r="K56" s="228" t="s">
        <v>3</v>
      </c>
      <c r="L56" s="228" t="s">
        <v>3</v>
      </c>
      <c r="M56" s="228" t="s">
        <v>3</v>
      </c>
      <c r="N56" s="228" t="s">
        <v>3</v>
      </c>
      <c r="O56" s="228" t="s">
        <v>3</v>
      </c>
      <c r="P56" s="228" t="s">
        <v>3</v>
      </c>
    </row>
    <row r="57" spans="1:16" ht="14.25" customHeight="1">
      <c r="A57" s="360"/>
      <c r="B57" s="137" t="s">
        <v>262</v>
      </c>
      <c r="C57" s="137"/>
      <c r="D57" s="210"/>
      <c r="E57" s="227"/>
      <c r="F57" s="228"/>
      <c r="G57" s="229"/>
      <c r="H57" s="229"/>
      <c r="I57" s="229"/>
      <c r="J57" s="229"/>
      <c r="K57" s="228"/>
      <c r="L57" s="228"/>
      <c r="M57" s="228"/>
      <c r="N57" s="228"/>
      <c r="O57" s="228"/>
      <c r="P57" s="228"/>
    </row>
    <row r="58" spans="1:16" ht="14.25" customHeight="1">
      <c r="A58" s="360"/>
      <c r="B58" s="197" t="s">
        <v>161</v>
      </c>
      <c r="C58" s="137"/>
      <c r="D58" s="210">
        <v>24948</v>
      </c>
      <c r="E58" s="227">
        <v>25038</v>
      </c>
      <c r="F58" s="228">
        <v>25270</v>
      </c>
      <c r="G58" s="229">
        <v>25270</v>
      </c>
      <c r="H58" s="229">
        <v>25270</v>
      </c>
      <c r="I58" s="229">
        <v>26983</v>
      </c>
      <c r="J58" s="229" t="s">
        <v>3</v>
      </c>
      <c r="K58" s="228" t="s">
        <v>3</v>
      </c>
      <c r="L58" s="228" t="s">
        <v>3</v>
      </c>
      <c r="M58" s="228" t="s">
        <v>3</v>
      </c>
      <c r="N58" s="228" t="s">
        <v>3</v>
      </c>
      <c r="O58" s="228" t="s">
        <v>3</v>
      </c>
      <c r="P58" s="228" t="s">
        <v>3</v>
      </c>
    </row>
    <row r="59" spans="1:16" ht="14.25" customHeight="1">
      <c r="A59" s="360"/>
      <c r="B59" s="137" t="s">
        <v>263</v>
      </c>
      <c r="C59" s="137"/>
      <c r="D59" s="210"/>
      <c r="E59" s="227"/>
      <c r="F59" s="228"/>
      <c r="G59" s="229"/>
      <c r="H59" s="229"/>
      <c r="I59" s="229"/>
      <c r="J59" s="229"/>
      <c r="K59" s="228"/>
      <c r="L59" s="228"/>
      <c r="M59" s="228"/>
      <c r="N59" s="228"/>
      <c r="O59" s="228"/>
      <c r="P59" s="228"/>
    </row>
    <row r="60" spans="1:16" ht="14.25" customHeight="1">
      <c r="A60" s="360"/>
      <c r="B60" s="197" t="s">
        <v>162</v>
      </c>
      <c r="C60" s="137"/>
      <c r="D60" s="210">
        <v>63119</v>
      </c>
      <c r="E60" s="227">
        <v>64052</v>
      </c>
      <c r="F60" s="228">
        <v>62192</v>
      </c>
      <c r="G60" s="229">
        <v>66685</v>
      </c>
      <c r="H60" s="229">
        <v>74168</v>
      </c>
      <c r="I60" s="229">
        <v>86820</v>
      </c>
      <c r="J60" s="229" t="s">
        <v>3</v>
      </c>
      <c r="K60" s="228" t="s">
        <v>3</v>
      </c>
      <c r="L60" s="228" t="s">
        <v>3</v>
      </c>
      <c r="M60" s="228" t="s">
        <v>3</v>
      </c>
      <c r="N60" s="228" t="s">
        <v>3</v>
      </c>
      <c r="O60" s="228" t="s">
        <v>3</v>
      </c>
      <c r="P60" s="228" t="s">
        <v>3</v>
      </c>
    </row>
    <row r="61" spans="1:16" ht="14.25" customHeight="1">
      <c r="A61" s="360"/>
      <c r="B61" s="137" t="s">
        <v>264</v>
      </c>
      <c r="C61" s="137"/>
      <c r="D61" s="210"/>
      <c r="E61" s="227"/>
      <c r="F61" s="228"/>
      <c r="G61" s="229"/>
      <c r="H61" s="229"/>
      <c r="I61" s="229"/>
      <c r="J61" s="229"/>
      <c r="K61" s="228"/>
      <c r="L61" s="228"/>
      <c r="M61" s="228"/>
      <c r="N61" s="228"/>
      <c r="O61" s="228"/>
      <c r="P61" s="228"/>
    </row>
    <row r="62" spans="1:16" ht="14.25" customHeight="1">
      <c r="A62" s="360"/>
      <c r="B62" s="198" t="s">
        <v>281</v>
      </c>
      <c r="C62" s="137"/>
      <c r="D62" s="210">
        <v>15</v>
      </c>
      <c r="E62" s="227">
        <v>1533</v>
      </c>
      <c r="F62" s="228">
        <v>-509</v>
      </c>
      <c r="G62" s="229">
        <v>2298</v>
      </c>
      <c r="H62" s="229">
        <v>2203</v>
      </c>
      <c r="I62" s="229">
        <v>6769</v>
      </c>
      <c r="J62" s="229" t="s">
        <v>3</v>
      </c>
      <c r="K62" s="228" t="s">
        <v>3</v>
      </c>
      <c r="L62" s="228" t="s">
        <v>3</v>
      </c>
      <c r="M62" s="228" t="s">
        <v>3</v>
      </c>
      <c r="N62" s="228" t="s">
        <v>3</v>
      </c>
      <c r="O62" s="228" t="s">
        <v>3</v>
      </c>
      <c r="P62" s="228" t="s">
        <v>3</v>
      </c>
    </row>
    <row r="63" spans="1:16" ht="14.25" customHeight="1">
      <c r="A63" s="360"/>
      <c r="B63" s="137" t="s">
        <v>265</v>
      </c>
      <c r="C63" s="137"/>
      <c r="D63" s="210"/>
      <c r="E63" s="227"/>
      <c r="F63" s="228"/>
      <c r="G63" s="229"/>
      <c r="H63" s="229"/>
      <c r="I63" s="229"/>
      <c r="J63" s="229"/>
      <c r="K63" s="228"/>
      <c r="L63" s="228"/>
      <c r="M63" s="228"/>
      <c r="N63" s="228"/>
      <c r="O63" s="228"/>
      <c r="P63" s="228"/>
    </row>
    <row r="64" spans="1:16" ht="14.25" customHeight="1">
      <c r="A64" s="360"/>
      <c r="B64" s="197" t="s">
        <v>163</v>
      </c>
      <c r="C64" s="137"/>
      <c r="D64" s="210">
        <v>-324</v>
      </c>
      <c r="E64" s="227">
        <v>4452</v>
      </c>
      <c r="F64" s="228">
        <v>532</v>
      </c>
      <c r="G64" s="229">
        <v>-3758</v>
      </c>
      <c r="H64" s="229">
        <v>-2858</v>
      </c>
      <c r="I64" s="229">
        <v>3154</v>
      </c>
      <c r="J64" s="229" t="s">
        <v>3</v>
      </c>
      <c r="K64" s="228" t="s">
        <v>3</v>
      </c>
      <c r="L64" s="228" t="s">
        <v>3</v>
      </c>
      <c r="M64" s="228" t="s">
        <v>3</v>
      </c>
      <c r="N64" s="228" t="s">
        <v>3</v>
      </c>
      <c r="O64" s="228" t="s">
        <v>3</v>
      </c>
      <c r="P64" s="228" t="s">
        <v>3</v>
      </c>
    </row>
    <row r="65" spans="1:16" ht="14.25" customHeight="1">
      <c r="A65" s="360"/>
      <c r="B65" s="137" t="s">
        <v>266</v>
      </c>
      <c r="C65" s="137"/>
      <c r="D65" s="210"/>
      <c r="E65" s="227"/>
      <c r="F65" s="228"/>
      <c r="G65" s="229"/>
      <c r="H65" s="229"/>
      <c r="I65" s="229"/>
      <c r="J65" s="229"/>
      <c r="K65" s="228"/>
      <c r="L65" s="228"/>
      <c r="M65" s="228"/>
      <c r="N65" s="228"/>
      <c r="O65" s="228"/>
      <c r="P65" s="228"/>
    </row>
    <row r="66" spans="1:16" ht="14.25" customHeight="1">
      <c r="A66" s="360"/>
      <c r="B66" s="197" t="s">
        <v>164</v>
      </c>
      <c r="C66" s="137"/>
      <c r="D66" s="210">
        <v>-0.1</v>
      </c>
      <c r="E66" s="228">
        <v>-15</v>
      </c>
      <c r="F66" s="228">
        <v>-98</v>
      </c>
      <c r="G66" s="229">
        <v>-118</v>
      </c>
      <c r="H66" s="229">
        <v>-150</v>
      </c>
      <c r="I66" s="229">
        <v>-189</v>
      </c>
      <c r="J66" s="229" t="s">
        <v>3</v>
      </c>
      <c r="K66" s="228" t="s">
        <v>3</v>
      </c>
      <c r="L66" s="228" t="s">
        <v>3</v>
      </c>
      <c r="M66" s="228" t="s">
        <v>3</v>
      </c>
      <c r="N66" s="228" t="s">
        <v>3</v>
      </c>
      <c r="O66" s="228" t="s">
        <v>3</v>
      </c>
      <c r="P66" s="228" t="s">
        <v>3</v>
      </c>
    </row>
    <row r="67" spans="1:16" ht="14.25" customHeight="1">
      <c r="A67" s="174"/>
      <c r="B67" s="174" t="s">
        <v>267</v>
      </c>
      <c r="C67" s="174"/>
      <c r="D67" s="233"/>
      <c r="E67" s="234"/>
      <c r="F67" s="234"/>
      <c r="G67" s="235"/>
      <c r="H67" s="235"/>
      <c r="I67" s="235"/>
      <c r="J67" s="235"/>
      <c r="K67" s="234"/>
      <c r="L67" s="234"/>
      <c r="M67" s="234"/>
      <c r="N67" s="234"/>
      <c r="O67" s="234"/>
      <c r="P67" s="234"/>
    </row>
    <row r="68" spans="1:16" ht="14.25" customHeight="1">
      <c r="A68" s="359" t="s">
        <v>165</v>
      </c>
      <c r="B68" s="360"/>
      <c r="C68" s="137"/>
      <c r="D68" s="210">
        <v>114585</v>
      </c>
      <c r="E68" s="227">
        <v>121978</v>
      </c>
      <c r="F68" s="228">
        <v>114442</v>
      </c>
      <c r="G68" s="229">
        <v>117433</v>
      </c>
      <c r="H68" s="229">
        <v>125688</v>
      </c>
      <c r="I68" s="229">
        <v>152303</v>
      </c>
      <c r="J68" s="229" t="s">
        <v>3</v>
      </c>
      <c r="K68" s="228" t="s">
        <v>3</v>
      </c>
      <c r="L68" s="228" t="s">
        <v>3</v>
      </c>
      <c r="M68" s="228" t="s">
        <v>3</v>
      </c>
      <c r="N68" s="228" t="s">
        <v>3</v>
      </c>
      <c r="O68" s="228" t="s">
        <v>3</v>
      </c>
      <c r="P68" s="228" t="s">
        <v>3</v>
      </c>
    </row>
    <row r="69" spans="1:16" ht="14.25" customHeight="1" thickBot="1">
      <c r="A69" s="145" t="s">
        <v>74</v>
      </c>
      <c r="B69" s="137"/>
      <c r="C69" s="137"/>
      <c r="D69" s="210"/>
      <c r="E69" s="227"/>
      <c r="F69" s="228"/>
      <c r="G69" s="229"/>
      <c r="H69" s="229"/>
      <c r="I69" s="229"/>
      <c r="J69" s="229"/>
      <c r="K69" s="228"/>
      <c r="L69" s="228"/>
      <c r="M69" s="228"/>
      <c r="N69" s="228"/>
      <c r="O69" s="228"/>
      <c r="P69" s="228"/>
    </row>
    <row r="70" spans="1:16" ht="14.25" customHeight="1" thickTop="1">
      <c r="A70" s="375" t="s">
        <v>181</v>
      </c>
      <c r="B70" s="376"/>
      <c r="C70" s="152"/>
      <c r="D70" s="236">
        <v>211397</v>
      </c>
      <c r="E70" s="237">
        <v>209512</v>
      </c>
      <c r="F70" s="238">
        <v>198320</v>
      </c>
      <c r="G70" s="238">
        <v>244712</v>
      </c>
      <c r="H70" s="239">
        <v>253821</v>
      </c>
      <c r="I70" s="239">
        <v>302275</v>
      </c>
      <c r="J70" s="239" t="s">
        <v>3</v>
      </c>
      <c r="K70" s="238" t="s">
        <v>3</v>
      </c>
      <c r="L70" s="238" t="s">
        <v>3</v>
      </c>
      <c r="M70" s="238" t="s">
        <v>3</v>
      </c>
      <c r="N70" s="238" t="s">
        <v>3</v>
      </c>
      <c r="O70" s="238" t="s">
        <v>3</v>
      </c>
      <c r="P70" s="238" t="s">
        <v>3</v>
      </c>
    </row>
    <row r="71" spans="1:16" ht="14.25" customHeight="1">
      <c r="A71" s="182" t="s">
        <v>75</v>
      </c>
      <c r="B71" s="156"/>
      <c r="C71" s="156"/>
      <c r="D71" s="240"/>
      <c r="E71" s="241"/>
      <c r="F71" s="242"/>
      <c r="G71" s="242"/>
      <c r="H71" s="243"/>
      <c r="I71" s="243"/>
      <c r="J71" s="243"/>
      <c r="K71" s="242"/>
      <c r="L71" s="242"/>
      <c r="M71" s="242"/>
      <c r="N71" s="242"/>
      <c r="O71" s="242"/>
      <c r="P71" s="242"/>
    </row>
    <row r="72" spans="1:16" ht="14.25" customHeight="1">
      <c r="A72" s="368" t="s">
        <v>166</v>
      </c>
      <c r="B72" s="366"/>
      <c r="C72" s="128"/>
      <c r="D72" s="244" t="s">
        <v>3</v>
      </c>
      <c r="E72" s="226" t="s">
        <v>3</v>
      </c>
      <c r="F72" s="226" t="s">
        <v>3</v>
      </c>
      <c r="G72" s="226" t="s">
        <v>3</v>
      </c>
      <c r="H72" s="226" t="s">
        <v>3</v>
      </c>
      <c r="I72" s="226" t="s">
        <v>3</v>
      </c>
      <c r="J72" s="226">
        <v>179598</v>
      </c>
      <c r="K72" s="225">
        <v>166364</v>
      </c>
      <c r="L72" s="225">
        <v>125604</v>
      </c>
      <c r="M72" s="225">
        <v>128573</v>
      </c>
      <c r="N72" s="225">
        <v>122025</v>
      </c>
      <c r="O72" s="225">
        <v>119023</v>
      </c>
      <c r="P72" s="340">
        <v>131311</v>
      </c>
    </row>
    <row r="73" spans="1:16" ht="14.25" customHeight="1">
      <c r="A73" s="185" t="s">
        <v>76</v>
      </c>
      <c r="B73" s="133"/>
      <c r="C73" s="133"/>
      <c r="D73" s="245"/>
      <c r="E73" s="232"/>
      <c r="F73" s="232"/>
      <c r="G73" s="232"/>
      <c r="H73" s="232"/>
      <c r="I73" s="232"/>
      <c r="J73" s="232"/>
      <c r="K73" s="231"/>
      <c r="L73" s="231"/>
      <c r="M73" s="231"/>
      <c r="N73" s="231"/>
      <c r="O73" s="231"/>
      <c r="P73" s="341"/>
    </row>
    <row r="74" spans="1:16" ht="17.25" customHeight="1">
      <c r="A74" s="359" t="s">
        <v>178</v>
      </c>
      <c r="B74" s="360"/>
      <c r="C74" s="137"/>
      <c r="D74" s="246" t="s">
        <v>3</v>
      </c>
      <c r="E74" s="229" t="s">
        <v>3</v>
      </c>
      <c r="F74" s="229" t="s">
        <v>3</v>
      </c>
      <c r="G74" s="229" t="s">
        <v>3</v>
      </c>
      <c r="H74" s="229" t="s">
        <v>3</v>
      </c>
      <c r="I74" s="229" t="s">
        <v>3</v>
      </c>
      <c r="J74" s="229">
        <v>163302</v>
      </c>
      <c r="K74" s="228">
        <v>158802</v>
      </c>
      <c r="L74" s="228">
        <v>136780</v>
      </c>
      <c r="M74" s="228">
        <v>136431</v>
      </c>
      <c r="N74" s="228">
        <v>139716</v>
      </c>
      <c r="O74" s="228">
        <v>138622</v>
      </c>
      <c r="P74" s="342">
        <v>139654</v>
      </c>
    </row>
    <row r="75" spans="1:16" ht="14.25" customHeight="1">
      <c r="A75" s="145" t="s">
        <v>77</v>
      </c>
      <c r="B75" s="137"/>
      <c r="C75" s="137"/>
      <c r="D75" s="246"/>
      <c r="E75" s="229"/>
      <c r="F75" s="229"/>
      <c r="G75" s="229"/>
      <c r="H75" s="229"/>
      <c r="I75" s="229"/>
      <c r="J75" s="229"/>
      <c r="K75" s="228"/>
      <c r="L75" s="228"/>
      <c r="M75" s="228"/>
      <c r="N75" s="228"/>
      <c r="O75" s="228"/>
      <c r="P75" s="342"/>
    </row>
    <row r="76" spans="1:16" ht="14.25" customHeight="1">
      <c r="A76" s="360"/>
      <c r="B76" s="197" t="s">
        <v>160</v>
      </c>
      <c r="C76" s="137"/>
      <c r="D76" s="246" t="s">
        <v>3</v>
      </c>
      <c r="E76" s="229" t="s">
        <v>3</v>
      </c>
      <c r="F76" s="229" t="s">
        <v>3</v>
      </c>
      <c r="G76" s="229" t="s">
        <v>3</v>
      </c>
      <c r="H76" s="229" t="s">
        <v>3</v>
      </c>
      <c r="I76" s="229" t="s">
        <v>3</v>
      </c>
      <c r="J76" s="229">
        <v>37143</v>
      </c>
      <c r="K76" s="228">
        <v>37143</v>
      </c>
      <c r="L76" s="228">
        <v>37143</v>
      </c>
      <c r="M76" s="228">
        <v>37143</v>
      </c>
      <c r="N76" s="228">
        <v>37143</v>
      </c>
      <c r="O76" s="228">
        <v>37143</v>
      </c>
      <c r="P76" s="342">
        <v>37143</v>
      </c>
    </row>
    <row r="77" spans="1:16" ht="14.25" customHeight="1">
      <c r="A77" s="360"/>
      <c r="B77" s="137" t="s">
        <v>262</v>
      </c>
      <c r="C77" s="137"/>
      <c r="D77" s="246"/>
      <c r="E77" s="229"/>
      <c r="F77" s="229"/>
      <c r="G77" s="229"/>
      <c r="H77" s="229"/>
      <c r="I77" s="229"/>
      <c r="J77" s="229"/>
      <c r="K77" s="228"/>
      <c r="L77" s="228"/>
      <c r="M77" s="228"/>
      <c r="N77" s="228"/>
      <c r="O77" s="228"/>
      <c r="P77" s="342"/>
    </row>
    <row r="78" spans="1:16" ht="14.25" customHeight="1">
      <c r="A78" s="360"/>
      <c r="B78" s="197" t="s">
        <v>161</v>
      </c>
      <c r="C78" s="137"/>
      <c r="D78" s="246" t="s">
        <v>3</v>
      </c>
      <c r="E78" s="229" t="s">
        <v>3</v>
      </c>
      <c r="F78" s="229" t="s">
        <v>3</v>
      </c>
      <c r="G78" s="229" t="s">
        <v>3</v>
      </c>
      <c r="H78" s="229" t="s">
        <v>3</v>
      </c>
      <c r="I78" s="229" t="s">
        <v>3</v>
      </c>
      <c r="J78" s="229">
        <v>35358</v>
      </c>
      <c r="K78" s="228">
        <v>35358</v>
      </c>
      <c r="L78" s="228">
        <v>35358</v>
      </c>
      <c r="M78" s="228">
        <v>35358</v>
      </c>
      <c r="N78" s="228">
        <v>35358</v>
      </c>
      <c r="O78" s="228">
        <v>35358</v>
      </c>
      <c r="P78" s="342">
        <v>35358</v>
      </c>
    </row>
    <row r="79" spans="1:16" ht="14.25" customHeight="1">
      <c r="A79" s="360"/>
      <c r="B79" s="137" t="s">
        <v>263</v>
      </c>
      <c r="C79" s="137"/>
      <c r="D79" s="246"/>
      <c r="E79" s="229"/>
      <c r="F79" s="229"/>
      <c r="G79" s="229"/>
      <c r="H79" s="229"/>
      <c r="I79" s="229"/>
      <c r="J79" s="229"/>
      <c r="K79" s="228"/>
      <c r="L79" s="228"/>
      <c r="M79" s="228"/>
      <c r="N79" s="228"/>
      <c r="O79" s="228"/>
      <c r="P79" s="342"/>
    </row>
    <row r="80" spans="1:16" ht="14.25" customHeight="1">
      <c r="A80" s="360"/>
      <c r="B80" s="197" t="s">
        <v>162</v>
      </c>
      <c r="C80" s="137"/>
      <c r="D80" s="246" t="s">
        <v>3</v>
      </c>
      <c r="E80" s="229" t="s">
        <v>3</v>
      </c>
      <c r="F80" s="229" t="s">
        <v>3</v>
      </c>
      <c r="G80" s="229" t="s">
        <v>3</v>
      </c>
      <c r="H80" s="229" t="s">
        <v>3</v>
      </c>
      <c r="I80" s="229" t="s">
        <v>3</v>
      </c>
      <c r="J80" s="229">
        <v>93908</v>
      </c>
      <c r="K80" s="228">
        <v>92234</v>
      </c>
      <c r="L80" s="228">
        <v>76187</v>
      </c>
      <c r="M80" s="228">
        <v>75845</v>
      </c>
      <c r="N80" s="228">
        <v>79140</v>
      </c>
      <c r="O80" s="228">
        <v>78051</v>
      </c>
      <c r="P80" s="342">
        <v>79085</v>
      </c>
    </row>
    <row r="81" spans="1:16" ht="14.25" customHeight="1">
      <c r="A81" s="360"/>
      <c r="B81" s="137" t="s">
        <v>264</v>
      </c>
      <c r="C81" s="137"/>
      <c r="D81" s="246"/>
      <c r="E81" s="229"/>
      <c r="F81" s="229"/>
      <c r="G81" s="229"/>
      <c r="H81" s="229"/>
      <c r="I81" s="229"/>
      <c r="J81" s="229"/>
      <c r="K81" s="228"/>
      <c r="L81" s="228"/>
      <c r="M81" s="228"/>
      <c r="N81" s="228"/>
      <c r="O81" s="228"/>
      <c r="P81" s="342"/>
    </row>
    <row r="82" spans="1:16" ht="14.25" customHeight="1">
      <c r="A82" s="360"/>
      <c r="B82" s="197" t="s">
        <v>167</v>
      </c>
      <c r="C82" s="137"/>
      <c r="D82" s="246" t="s">
        <v>3</v>
      </c>
      <c r="E82" s="229" t="s">
        <v>3</v>
      </c>
      <c r="F82" s="229" t="s">
        <v>3</v>
      </c>
      <c r="G82" s="229" t="s">
        <v>3</v>
      </c>
      <c r="H82" s="229" t="s">
        <v>3</v>
      </c>
      <c r="I82" s="229" t="s">
        <v>3</v>
      </c>
      <c r="J82" s="229">
        <v>-3107</v>
      </c>
      <c r="K82" s="228">
        <v>-5933</v>
      </c>
      <c r="L82" s="228">
        <v>-11907</v>
      </c>
      <c r="M82" s="228">
        <v>-11915</v>
      </c>
      <c r="N82" s="228">
        <v>-11925</v>
      </c>
      <c r="O82" s="228">
        <v>-11930</v>
      </c>
      <c r="P82" s="342">
        <v>-11932</v>
      </c>
    </row>
    <row r="83" spans="1:16" ht="14.25" customHeight="1">
      <c r="A83" s="133"/>
      <c r="B83" s="133" t="s">
        <v>267</v>
      </c>
      <c r="C83" s="133"/>
      <c r="D83" s="245"/>
      <c r="E83" s="232"/>
      <c r="F83" s="232"/>
      <c r="G83" s="232"/>
      <c r="H83" s="232"/>
      <c r="I83" s="232"/>
      <c r="J83" s="232"/>
      <c r="K83" s="231"/>
      <c r="L83" s="231"/>
      <c r="M83" s="231"/>
      <c r="N83" s="231"/>
      <c r="O83" s="231"/>
      <c r="P83" s="341"/>
    </row>
    <row r="84" spans="1:16" ht="14.25" customHeight="1">
      <c r="A84" s="359" t="s">
        <v>179</v>
      </c>
      <c r="B84" s="360"/>
      <c r="C84" s="137"/>
      <c r="D84" s="246" t="s">
        <v>3</v>
      </c>
      <c r="E84" s="229" t="s">
        <v>3</v>
      </c>
      <c r="F84" s="229" t="s">
        <v>3</v>
      </c>
      <c r="G84" s="229" t="s">
        <v>3</v>
      </c>
      <c r="H84" s="229" t="s">
        <v>3</v>
      </c>
      <c r="I84" s="229" t="s">
        <v>3</v>
      </c>
      <c r="J84" s="229">
        <v>11246</v>
      </c>
      <c r="K84" s="228">
        <v>5033</v>
      </c>
      <c r="L84" s="228">
        <v>-12207</v>
      </c>
      <c r="M84" s="228">
        <v>-8977</v>
      </c>
      <c r="N84" s="228">
        <v>-18782</v>
      </c>
      <c r="O84" s="228">
        <v>-20624</v>
      </c>
      <c r="P84" s="342">
        <v>-9609</v>
      </c>
    </row>
    <row r="85" spans="1:16" ht="14.25" customHeight="1">
      <c r="A85" s="360" t="s">
        <v>195</v>
      </c>
      <c r="B85" s="360"/>
      <c r="C85" s="137"/>
      <c r="D85" s="246"/>
      <c r="E85" s="229"/>
      <c r="F85" s="229"/>
      <c r="G85" s="229"/>
      <c r="H85" s="229"/>
      <c r="I85" s="229"/>
      <c r="J85" s="229"/>
      <c r="K85" s="228"/>
      <c r="L85" s="228"/>
      <c r="M85" s="228"/>
      <c r="N85" s="228"/>
      <c r="O85" s="228"/>
      <c r="P85" s="342"/>
    </row>
    <row r="86" spans="1:16" ht="14.25" customHeight="1">
      <c r="A86" s="360"/>
      <c r="B86" s="302" t="s">
        <v>282</v>
      </c>
      <c r="C86" s="303"/>
      <c r="D86" s="304" t="s">
        <v>3</v>
      </c>
      <c r="E86" s="305" t="s">
        <v>3</v>
      </c>
      <c r="F86" s="305" t="s">
        <v>3</v>
      </c>
      <c r="G86" s="305" t="s">
        <v>3</v>
      </c>
      <c r="H86" s="305" t="s">
        <v>3</v>
      </c>
      <c r="I86" s="305" t="s">
        <v>3</v>
      </c>
      <c r="J86" s="305">
        <v>6264</v>
      </c>
      <c r="K86" s="306">
        <v>1262</v>
      </c>
      <c r="L86" s="306">
        <v>-145</v>
      </c>
      <c r="M86" s="306">
        <v>2106</v>
      </c>
      <c r="N86" s="306">
        <v>1287</v>
      </c>
      <c r="O86" s="306">
        <v>2171</v>
      </c>
      <c r="P86" s="342">
        <v>4226</v>
      </c>
    </row>
    <row r="87" spans="1:16" ht="14.25" customHeight="1">
      <c r="A87" s="360"/>
      <c r="B87" s="303" t="s">
        <v>196</v>
      </c>
      <c r="C87" s="303"/>
      <c r="D87" s="304"/>
      <c r="E87" s="305"/>
      <c r="F87" s="305"/>
      <c r="G87" s="305"/>
      <c r="H87" s="305"/>
      <c r="I87" s="305"/>
      <c r="J87" s="305"/>
      <c r="K87" s="306"/>
      <c r="L87" s="306"/>
      <c r="M87" s="306"/>
      <c r="N87" s="306"/>
      <c r="O87" s="306"/>
      <c r="P87" s="342"/>
    </row>
    <row r="88" spans="1:16" ht="14.25" customHeight="1">
      <c r="A88" s="360"/>
      <c r="B88" s="307" t="s">
        <v>2</v>
      </c>
      <c r="C88" s="303"/>
      <c r="D88" s="304" t="s">
        <v>3</v>
      </c>
      <c r="E88" s="305" t="s">
        <v>3</v>
      </c>
      <c r="F88" s="305" t="s">
        <v>3</v>
      </c>
      <c r="G88" s="305" t="s">
        <v>3</v>
      </c>
      <c r="H88" s="305" t="s">
        <v>3</v>
      </c>
      <c r="I88" s="305" t="s">
        <v>3</v>
      </c>
      <c r="J88" s="305">
        <v>4982</v>
      </c>
      <c r="K88" s="306">
        <v>3770</v>
      </c>
      <c r="L88" s="306">
        <v>-12062</v>
      </c>
      <c r="M88" s="306">
        <v>-11084</v>
      </c>
      <c r="N88" s="306">
        <v>-18570</v>
      </c>
      <c r="O88" s="306">
        <v>-20850</v>
      </c>
      <c r="P88" s="342">
        <v>-12672</v>
      </c>
    </row>
    <row r="89" spans="1:16" ht="14.25" customHeight="1">
      <c r="A89" s="360"/>
      <c r="B89" s="303" t="s">
        <v>197</v>
      </c>
      <c r="C89" s="303"/>
      <c r="D89" s="304"/>
      <c r="E89" s="305"/>
      <c r="F89" s="305"/>
      <c r="G89" s="305"/>
      <c r="H89" s="305"/>
      <c r="I89" s="305"/>
      <c r="J89" s="305"/>
      <c r="K89" s="306"/>
      <c r="L89" s="306"/>
      <c r="M89" s="306"/>
      <c r="N89" s="306"/>
      <c r="O89" s="306"/>
      <c r="P89" s="342"/>
    </row>
    <row r="90" spans="1:16" ht="35.25" customHeight="1">
      <c r="A90" s="360"/>
      <c r="B90" s="307" t="s">
        <v>303</v>
      </c>
      <c r="C90" s="303"/>
      <c r="D90" s="304" t="s">
        <v>3</v>
      </c>
      <c r="E90" s="305" t="s">
        <v>3</v>
      </c>
      <c r="F90" s="305" t="s">
        <v>3</v>
      </c>
      <c r="G90" s="305" t="s">
        <v>3</v>
      </c>
      <c r="H90" s="305" t="s">
        <v>3</v>
      </c>
      <c r="I90" s="305" t="s">
        <v>3</v>
      </c>
      <c r="J90" s="305" t="s">
        <v>3</v>
      </c>
      <c r="K90" s="305" t="s">
        <v>3</v>
      </c>
      <c r="L90" s="305" t="s">
        <v>3</v>
      </c>
      <c r="M90" s="305" t="s">
        <v>3</v>
      </c>
      <c r="N90" s="306">
        <v>-1499</v>
      </c>
      <c r="O90" s="306">
        <v>-1945</v>
      </c>
      <c r="P90" s="342">
        <v>-1163</v>
      </c>
    </row>
    <row r="91" spans="1:16" ht="14.25" customHeight="1">
      <c r="A91" s="308"/>
      <c r="B91" s="308" t="s">
        <v>304</v>
      </c>
      <c r="C91" s="308"/>
      <c r="D91" s="309"/>
      <c r="E91" s="310"/>
      <c r="F91" s="310"/>
      <c r="G91" s="310"/>
      <c r="H91" s="310"/>
      <c r="I91" s="310"/>
      <c r="J91" s="310"/>
      <c r="K91" s="310"/>
      <c r="L91" s="310"/>
      <c r="M91" s="310"/>
      <c r="N91" s="311"/>
      <c r="O91" s="311"/>
      <c r="P91" s="341"/>
    </row>
    <row r="92" spans="1:16" ht="14.25" customHeight="1">
      <c r="A92" s="359" t="s">
        <v>180</v>
      </c>
      <c r="B92" s="360"/>
      <c r="C92" s="137"/>
      <c r="D92" s="246" t="s">
        <v>3</v>
      </c>
      <c r="E92" s="229" t="s">
        <v>3</v>
      </c>
      <c r="F92" s="229" t="s">
        <v>3</v>
      </c>
      <c r="G92" s="229" t="s">
        <v>3</v>
      </c>
      <c r="H92" s="229" t="s">
        <v>3</v>
      </c>
      <c r="I92" s="229" t="s">
        <v>3</v>
      </c>
      <c r="J92" s="229">
        <v>5049</v>
      </c>
      <c r="K92" s="228">
        <v>2529</v>
      </c>
      <c r="L92" s="228">
        <v>1030</v>
      </c>
      <c r="M92" s="228">
        <v>1120</v>
      </c>
      <c r="N92" s="228">
        <v>1092</v>
      </c>
      <c r="O92" s="228">
        <v>1025</v>
      </c>
      <c r="P92" s="342">
        <v>1266</v>
      </c>
    </row>
    <row r="93" spans="1:16" ht="14.25" customHeight="1" thickBot="1">
      <c r="A93" s="377" t="s">
        <v>198</v>
      </c>
      <c r="B93" s="377"/>
      <c r="C93" s="148"/>
      <c r="D93" s="247"/>
      <c r="E93" s="248"/>
      <c r="F93" s="248"/>
      <c r="G93" s="248"/>
      <c r="H93" s="248"/>
      <c r="I93" s="248"/>
      <c r="J93" s="248"/>
      <c r="K93" s="249"/>
      <c r="L93" s="249"/>
      <c r="M93" s="249"/>
      <c r="N93" s="249"/>
      <c r="O93" s="249"/>
      <c r="P93" s="343"/>
    </row>
    <row r="94" spans="1:16" ht="14.25" customHeight="1" thickTop="1">
      <c r="A94" s="373" t="s">
        <v>168</v>
      </c>
      <c r="B94" s="374"/>
      <c r="C94" s="186"/>
      <c r="D94" s="250" t="s">
        <v>3</v>
      </c>
      <c r="E94" s="251" t="s">
        <v>3</v>
      </c>
      <c r="F94" s="251" t="s">
        <v>3</v>
      </c>
      <c r="G94" s="251" t="s">
        <v>3</v>
      </c>
      <c r="H94" s="251" t="s">
        <v>3</v>
      </c>
      <c r="I94" s="251" t="s">
        <v>3</v>
      </c>
      <c r="J94" s="251">
        <v>301754</v>
      </c>
      <c r="K94" s="252">
        <v>267421</v>
      </c>
      <c r="L94" s="252">
        <v>215852</v>
      </c>
      <c r="M94" s="252">
        <v>207258</v>
      </c>
      <c r="N94" s="252">
        <v>205090</v>
      </c>
      <c r="O94" s="252">
        <v>201315</v>
      </c>
      <c r="P94" s="252">
        <v>213826</v>
      </c>
    </row>
    <row r="95" spans="1:16" ht="14.25" customHeight="1">
      <c r="A95" s="182" t="s">
        <v>78</v>
      </c>
      <c r="B95" s="156"/>
      <c r="C95" s="156"/>
      <c r="D95" s="187"/>
      <c r="E95" s="184"/>
      <c r="F95" s="184"/>
      <c r="G95" s="184"/>
      <c r="H95" s="184"/>
      <c r="I95" s="184"/>
      <c r="J95" s="184"/>
      <c r="K95" s="183"/>
      <c r="L95" s="183"/>
      <c r="M95" s="183"/>
      <c r="N95" s="183"/>
      <c r="O95" s="183"/>
      <c r="P95" s="183"/>
    </row>
    <row r="96" spans="1:16" s="23" customFormat="1" ht="15" customHeight="1">
      <c r="A96" s="160"/>
      <c r="B96" s="160"/>
      <c r="C96" s="160"/>
      <c r="D96" s="160"/>
      <c r="E96" s="161"/>
      <c r="F96" s="162"/>
      <c r="G96" s="162"/>
      <c r="H96" s="162"/>
      <c r="I96" s="162"/>
      <c r="J96" s="163"/>
      <c r="K96" s="164"/>
      <c r="L96" s="54"/>
      <c r="M96" s="54"/>
      <c r="N96" s="54"/>
      <c r="O96" s="54"/>
      <c r="P96" s="54"/>
    </row>
    <row r="97" spans="1:16" s="23" customFormat="1" ht="15" customHeight="1">
      <c r="A97" s="160"/>
      <c r="B97" s="160"/>
      <c r="C97" s="160"/>
      <c r="D97" s="160"/>
      <c r="E97" s="161"/>
      <c r="F97" s="162"/>
      <c r="G97" s="162"/>
      <c r="H97" s="162"/>
      <c r="I97" s="162"/>
      <c r="J97" s="163"/>
      <c r="K97" s="164"/>
      <c r="L97" s="54"/>
      <c r="M97" s="54"/>
      <c r="N97" s="54"/>
      <c r="O97" s="54"/>
      <c r="P97" s="54"/>
    </row>
    <row r="98" spans="1:16" s="23" customFormat="1" ht="15" customHeight="1">
      <c r="A98" s="160"/>
      <c r="B98" s="160"/>
      <c r="C98" s="160"/>
      <c r="D98" s="160"/>
      <c r="E98" s="161"/>
      <c r="F98" s="162"/>
      <c r="G98" s="162"/>
      <c r="H98" s="162"/>
      <c r="I98" s="162"/>
      <c r="J98" s="163"/>
      <c r="K98" s="164"/>
      <c r="L98" s="54"/>
      <c r="M98" s="54"/>
      <c r="N98" s="54"/>
      <c r="O98" s="54"/>
      <c r="P98" s="54"/>
    </row>
    <row r="99" spans="1:16" ht="1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1:16" ht="1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1:16" ht="15">
      <c r="A101" s="98"/>
      <c r="B101" s="18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1:16" ht="15">
      <c r="A102" s="98"/>
      <c r="B102" s="18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1:16" ht="15">
      <c r="A103" s="98"/>
      <c r="B103" s="300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1:16" ht="15">
      <c r="A104" s="98"/>
      <c r="B104" s="300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1:16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1:16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1:16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1:16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1:16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1:16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1:16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</row>
    <row r="112" spans="1:16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</row>
    <row r="113" spans="1:16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</row>
    <row r="114" spans="1:16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</row>
    <row r="115" spans="1:16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</row>
    <row r="116" spans="1:16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</row>
    <row r="117" spans="1:16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</row>
    <row r="118" spans="1:16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</row>
    <row r="119" spans="1:16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</row>
    <row r="120" spans="1:16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</row>
    <row r="121" spans="1:16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</row>
    <row r="122" spans="1:16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</row>
    <row r="123" spans="1:16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</row>
    <row r="124" spans="1:16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</row>
    <row r="125" spans="1:16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</row>
    <row r="126" spans="1:16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</row>
    <row r="127" spans="1:16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</row>
    <row r="128" spans="1:16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</row>
    <row r="129" spans="1:16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</row>
    <row r="130" spans="1:16" ht="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</row>
    <row r="131" spans="1:16" ht="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</row>
  </sheetData>
  <sheetProtection/>
  <mergeCells count="56">
    <mergeCell ref="E4:E5"/>
    <mergeCell ref="D4:D5"/>
    <mergeCell ref="L48:L49"/>
    <mergeCell ref="M48:M49"/>
    <mergeCell ref="N48:N49"/>
    <mergeCell ref="P48:P49"/>
    <mergeCell ref="L45:P45"/>
    <mergeCell ref="K4:K5"/>
    <mergeCell ref="L4:L5"/>
    <mergeCell ref="P4:P5"/>
    <mergeCell ref="A2:P2"/>
    <mergeCell ref="N4:N5"/>
    <mergeCell ref="A6:B6"/>
    <mergeCell ref="D48:D49"/>
    <mergeCell ref="H48:H49"/>
    <mergeCell ref="A8:B8"/>
    <mergeCell ref="A10:A20"/>
    <mergeCell ref="A22:B22"/>
    <mergeCell ref="A9:B9"/>
    <mergeCell ref="J4:J5"/>
    <mergeCell ref="A54:B54"/>
    <mergeCell ref="A56:A66"/>
    <mergeCell ref="A94:B94"/>
    <mergeCell ref="A70:B70"/>
    <mergeCell ref="A85:B85"/>
    <mergeCell ref="A93:B93"/>
    <mergeCell ref="A55:B55"/>
    <mergeCell ref="A68:B68"/>
    <mergeCell ref="A86:A90"/>
    <mergeCell ref="A92:B92"/>
    <mergeCell ref="A1:J1"/>
    <mergeCell ref="A84:B84"/>
    <mergeCell ref="A72:B72"/>
    <mergeCell ref="A74:B74"/>
    <mergeCell ref="A76:A82"/>
    <mergeCell ref="A24:A30"/>
    <mergeCell ref="A34:B34"/>
    <mergeCell ref="H4:H5"/>
    <mergeCell ref="I4:I5"/>
    <mergeCell ref="A46:L46"/>
    <mergeCell ref="A7:B7"/>
    <mergeCell ref="A50:B50"/>
    <mergeCell ref="A45:J45"/>
    <mergeCell ref="A23:B23"/>
    <mergeCell ref="E48:E49"/>
    <mergeCell ref="F48:F49"/>
    <mergeCell ref="G48:G49"/>
    <mergeCell ref="I48:I49"/>
    <mergeCell ref="A32:B32"/>
    <mergeCell ref="O4:O5"/>
    <mergeCell ref="O48:O49"/>
    <mergeCell ref="M4:M5"/>
    <mergeCell ref="J48:J49"/>
    <mergeCell ref="K48:K49"/>
    <mergeCell ref="F4:F5"/>
    <mergeCell ref="G4:G5"/>
  </mergeCells>
  <printOptions/>
  <pageMargins left="0.3937007874015748" right="0.1968503937007874" top="0" bottom="0" header="0.5118110236220472" footer="0.5118110236220472"/>
  <pageSetup horizontalDpi="600" verticalDpi="600" orientation="landscape" paperSize="9" scale="81" r:id="rId2"/>
  <rowBreaks count="1" manualBreakCount="1">
    <brk id="44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3" width="6.875" style="2" hidden="1" customWidth="1"/>
    <col min="4" max="4" width="5.875" style="2" hidden="1" customWidth="1"/>
    <col min="5" max="5" width="6.875" style="2" hidden="1" customWidth="1"/>
    <col min="6" max="6" width="10.125" style="2" hidden="1" customWidth="1"/>
    <col min="7" max="10" width="10.125" style="2" customWidth="1"/>
    <col min="11" max="12" width="10.875" style="2" customWidth="1"/>
    <col min="13" max="16" width="10.125" style="2" customWidth="1"/>
    <col min="17" max="16384" width="9.00390625" style="2" customWidth="1"/>
  </cols>
  <sheetData>
    <row r="1" spans="1:16" ht="24.75" customHeight="1">
      <c r="A1" s="382" t="s">
        <v>169</v>
      </c>
      <c r="B1" s="382"/>
      <c r="C1" s="382"/>
      <c r="D1" s="382"/>
      <c r="E1" s="382"/>
      <c r="F1" s="382"/>
      <c r="G1" s="382"/>
      <c r="H1" s="382"/>
      <c r="I1" s="382"/>
      <c r="J1" s="382"/>
      <c r="K1" s="7"/>
      <c r="L1" s="7"/>
      <c r="M1" s="7"/>
      <c r="N1" s="7"/>
      <c r="O1" s="7"/>
      <c r="P1" s="7"/>
    </row>
    <row r="2" spans="1:16" ht="15" customHeight="1">
      <c r="A2" s="372" t="s">
        <v>199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6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'BS②（Liabilities &amp; Net Assets）'!P3</f>
        <v>2012</v>
      </c>
    </row>
    <row r="4" spans="1:16" ht="15.75" customHeight="1">
      <c r="A4" s="116"/>
      <c r="B4" s="116"/>
      <c r="C4" s="127"/>
      <c r="D4" s="379">
        <v>36980</v>
      </c>
      <c r="E4" s="358">
        <v>37346</v>
      </c>
      <c r="F4" s="352">
        <v>37711</v>
      </c>
      <c r="G4" s="352">
        <v>38077</v>
      </c>
      <c r="H4" s="352">
        <v>38442</v>
      </c>
      <c r="I4" s="352">
        <v>38807</v>
      </c>
      <c r="J4" s="352">
        <v>39172</v>
      </c>
      <c r="K4" s="352">
        <v>39538</v>
      </c>
      <c r="L4" s="352">
        <v>39903</v>
      </c>
      <c r="M4" s="352">
        <v>40268</v>
      </c>
      <c r="N4" s="352">
        <f>'BS②（Liabilities &amp; Net Assets）'!N4:N5</f>
        <v>40633</v>
      </c>
      <c r="O4" s="352">
        <f>'BS②（Liabilities &amp; Net Assets）'!O4:O5</f>
        <v>40633</v>
      </c>
      <c r="P4" s="352">
        <f>'BS②（Liabilities &amp; Net Assets）'!P4:P5</f>
        <v>40999</v>
      </c>
    </row>
    <row r="5" spans="1:16" ht="15.75" customHeight="1">
      <c r="A5" s="165"/>
      <c r="B5" s="165"/>
      <c r="C5" s="166"/>
      <c r="D5" s="380"/>
      <c r="E5" s="378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6" ht="21" customHeight="1">
      <c r="A6" s="368" t="s">
        <v>170</v>
      </c>
      <c r="B6" s="366"/>
      <c r="C6" s="128"/>
      <c r="D6" s="223">
        <v>15001</v>
      </c>
      <c r="E6" s="264">
        <v>13702</v>
      </c>
      <c r="F6" s="225">
        <v>17533</v>
      </c>
      <c r="G6" s="225">
        <v>18023</v>
      </c>
      <c r="H6" s="226">
        <v>22405</v>
      </c>
      <c r="I6" s="226">
        <v>16868</v>
      </c>
      <c r="J6" s="226">
        <v>32866</v>
      </c>
      <c r="K6" s="225">
        <v>18223</v>
      </c>
      <c r="L6" s="225">
        <v>20577</v>
      </c>
      <c r="M6" s="225">
        <v>15337</v>
      </c>
      <c r="N6" s="225">
        <v>16292</v>
      </c>
      <c r="O6" s="225">
        <v>6730</v>
      </c>
      <c r="P6" s="340">
        <v>16644</v>
      </c>
    </row>
    <row r="7" spans="1:16" ht="15" customHeight="1">
      <c r="A7" s="206" t="s">
        <v>268</v>
      </c>
      <c r="B7" s="137"/>
      <c r="C7" s="137"/>
      <c r="D7" s="210"/>
      <c r="E7" s="264"/>
      <c r="F7" s="228"/>
      <c r="G7" s="228"/>
      <c r="H7" s="229"/>
      <c r="I7" s="229"/>
      <c r="J7" s="229"/>
      <c r="K7" s="228"/>
      <c r="L7" s="228"/>
      <c r="M7" s="228"/>
      <c r="N7" s="228"/>
      <c r="O7" s="228"/>
      <c r="P7" s="342"/>
    </row>
    <row r="8" spans="1:16" ht="21" customHeight="1">
      <c r="A8" s="145"/>
      <c r="B8" s="198" t="s">
        <v>171</v>
      </c>
      <c r="C8" s="145"/>
      <c r="D8" s="210">
        <v>19804</v>
      </c>
      <c r="E8" s="264">
        <v>4678</v>
      </c>
      <c r="F8" s="228">
        <v>1121</v>
      </c>
      <c r="G8" s="228">
        <v>11665</v>
      </c>
      <c r="H8" s="229">
        <v>15977</v>
      </c>
      <c r="I8" s="229">
        <v>21620</v>
      </c>
      <c r="J8" s="229">
        <v>17868</v>
      </c>
      <c r="K8" s="228">
        <v>1107</v>
      </c>
      <c r="L8" s="228">
        <v>-11492</v>
      </c>
      <c r="M8" s="228">
        <v>4013</v>
      </c>
      <c r="N8" s="228">
        <v>8321</v>
      </c>
      <c r="O8" s="228">
        <v>3689</v>
      </c>
      <c r="P8" s="342">
        <v>6532</v>
      </c>
    </row>
    <row r="9" spans="1:16" ht="13.5" customHeight="1">
      <c r="A9" s="145"/>
      <c r="B9" s="206" t="s">
        <v>190</v>
      </c>
      <c r="C9" s="145"/>
      <c r="D9" s="210"/>
      <c r="E9" s="264"/>
      <c r="F9" s="228"/>
      <c r="G9" s="228"/>
      <c r="H9" s="229"/>
      <c r="I9" s="229"/>
      <c r="J9" s="229"/>
      <c r="K9" s="228"/>
      <c r="L9" s="228"/>
      <c r="M9" s="228"/>
      <c r="N9" s="228"/>
      <c r="O9" s="228"/>
      <c r="P9" s="342"/>
    </row>
    <row r="10" spans="1:16" ht="33" customHeight="1">
      <c r="A10" s="145"/>
      <c r="B10" s="199" t="s">
        <v>172</v>
      </c>
      <c r="C10" s="145"/>
      <c r="D10" s="253">
        <v>-4803</v>
      </c>
      <c r="E10" s="264">
        <v>9024</v>
      </c>
      <c r="F10" s="228">
        <v>16412</v>
      </c>
      <c r="G10" s="228">
        <v>6358</v>
      </c>
      <c r="H10" s="228">
        <v>6428</v>
      </c>
      <c r="I10" s="228">
        <v>-4752</v>
      </c>
      <c r="J10" s="228">
        <v>14998</v>
      </c>
      <c r="K10" s="228">
        <v>17116</v>
      </c>
      <c r="L10" s="228">
        <v>32069</v>
      </c>
      <c r="M10" s="228">
        <v>11324</v>
      </c>
      <c r="N10" s="228">
        <f>N6-N8</f>
        <v>7971</v>
      </c>
      <c r="O10" s="228">
        <f>O6-O8</f>
        <v>3041</v>
      </c>
      <c r="P10" s="342">
        <f>P6-P8</f>
        <v>10112</v>
      </c>
    </row>
    <row r="11" spans="1:16" ht="15" customHeight="1">
      <c r="A11" s="145"/>
      <c r="B11" s="206" t="s">
        <v>191</v>
      </c>
      <c r="C11" s="145"/>
      <c r="D11" s="253"/>
      <c r="E11" s="264"/>
      <c r="F11" s="228"/>
      <c r="G11" s="228"/>
      <c r="H11" s="229"/>
      <c r="I11" s="229"/>
      <c r="J11" s="229"/>
      <c r="K11" s="228"/>
      <c r="L11" s="228"/>
      <c r="M11" s="228"/>
      <c r="N11" s="228"/>
      <c r="O11" s="228"/>
      <c r="P11" s="342"/>
    </row>
    <row r="12" spans="1:16" ht="21" customHeight="1">
      <c r="A12" s="198" t="s">
        <v>173</v>
      </c>
      <c r="B12" s="145"/>
      <c r="C12" s="145"/>
      <c r="D12" s="253">
        <v>-14877</v>
      </c>
      <c r="E12" s="264">
        <v>-7844</v>
      </c>
      <c r="F12" s="228">
        <v>-12048</v>
      </c>
      <c r="G12" s="228">
        <v>-9813</v>
      </c>
      <c r="H12" s="229">
        <v>-7454</v>
      </c>
      <c r="I12" s="229">
        <v>-23884</v>
      </c>
      <c r="J12" s="229">
        <v>-17704</v>
      </c>
      <c r="K12" s="228">
        <v>-14747</v>
      </c>
      <c r="L12" s="228">
        <v>-13229</v>
      </c>
      <c r="M12" s="228">
        <v>-7582</v>
      </c>
      <c r="N12" s="228">
        <v>-10691</v>
      </c>
      <c r="O12" s="228">
        <v>-13340</v>
      </c>
      <c r="P12" s="342">
        <v>-13088</v>
      </c>
    </row>
    <row r="13" spans="1:16" ht="16.5" customHeight="1">
      <c r="A13" s="206" t="s">
        <v>269</v>
      </c>
      <c r="B13" s="145"/>
      <c r="C13" s="145"/>
      <c r="D13" s="253"/>
      <c r="E13" s="264"/>
      <c r="F13" s="228"/>
      <c r="G13" s="228"/>
      <c r="H13" s="229"/>
      <c r="I13" s="229"/>
      <c r="J13" s="229"/>
      <c r="K13" s="228"/>
      <c r="L13" s="228"/>
      <c r="M13" s="228"/>
      <c r="N13" s="228"/>
      <c r="O13" s="228"/>
      <c r="P13" s="342"/>
    </row>
    <row r="14" spans="1:16" ht="21" customHeight="1">
      <c r="A14" s="198" t="s">
        <v>174</v>
      </c>
      <c r="B14" s="145"/>
      <c r="C14" s="145"/>
      <c r="D14" s="253">
        <v>-17096</v>
      </c>
      <c r="E14" s="264">
        <v>-1062</v>
      </c>
      <c r="F14" s="228">
        <v>-1597</v>
      </c>
      <c r="G14" s="228">
        <v>1557</v>
      </c>
      <c r="H14" s="229">
        <v>-10558</v>
      </c>
      <c r="I14" s="229">
        <v>8972</v>
      </c>
      <c r="J14" s="229">
        <v>-8004</v>
      </c>
      <c r="K14" s="228">
        <v>-13818</v>
      </c>
      <c r="L14" s="228">
        <v>-5839</v>
      </c>
      <c r="M14" s="228">
        <v>-13927</v>
      </c>
      <c r="N14" s="228">
        <v>2151</v>
      </c>
      <c r="O14" s="228">
        <v>-3942</v>
      </c>
      <c r="P14" s="342">
        <v>-642</v>
      </c>
    </row>
    <row r="15" spans="1:16" ht="15" customHeight="1">
      <c r="A15" s="206" t="s">
        <v>270</v>
      </c>
      <c r="B15" s="145"/>
      <c r="C15" s="145"/>
      <c r="D15" s="253"/>
      <c r="E15" s="264"/>
      <c r="F15" s="228"/>
      <c r="G15" s="228"/>
      <c r="H15" s="229"/>
      <c r="I15" s="229"/>
      <c r="J15" s="229"/>
      <c r="K15" s="228"/>
      <c r="L15" s="228"/>
      <c r="M15" s="228"/>
      <c r="N15" s="228"/>
      <c r="O15" s="228"/>
      <c r="P15" s="342"/>
    </row>
    <row r="16" spans="1:16" ht="21" customHeight="1">
      <c r="A16" s="198" t="s">
        <v>283</v>
      </c>
      <c r="B16" s="145"/>
      <c r="C16" s="145"/>
      <c r="D16" s="253">
        <v>1131</v>
      </c>
      <c r="E16" s="264">
        <v>1105</v>
      </c>
      <c r="F16" s="228">
        <v>-524</v>
      </c>
      <c r="G16" s="228">
        <v>-1557</v>
      </c>
      <c r="H16" s="229">
        <v>309</v>
      </c>
      <c r="I16" s="229">
        <v>2025</v>
      </c>
      <c r="J16" s="229">
        <v>351</v>
      </c>
      <c r="K16" s="228">
        <v>-843</v>
      </c>
      <c r="L16" s="228">
        <v>-5905</v>
      </c>
      <c r="M16" s="228">
        <v>539</v>
      </c>
      <c r="N16" s="228">
        <v>-2323</v>
      </c>
      <c r="O16" s="228">
        <v>-448</v>
      </c>
      <c r="P16" s="342">
        <v>2031</v>
      </c>
    </row>
    <row r="17" spans="1:16" ht="15" customHeight="1">
      <c r="A17" s="206" t="s">
        <v>271</v>
      </c>
      <c r="B17" s="145"/>
      <c r="C17" s="145"/>
      <c r="D17" s="253"/>
      <c r="E17" s="264"/>
      <c r="F17" s="228"/>
      <c r="G17" s="228"/>
      <c r="H17" s="229"/>
      <c r="I17" s="229"/>
      <c r="J17" s="229"/>
      <c r="K17" s="228"/>
      <c r="L17" s="228"/>
      <c r="M17" s="228"/>
      <c r="N17" s="228"/>
      <c r="O17" s="228"/>
      <c r="P17" s="342"/>
    </row>
    <row r="18" spans="1:16" ht="21" customHeight="1">
      <c r="A18" s="198" t="s">
        <v>284</v>
      </c>
      <c r="B18" s="145"/>
      <c r="C18" s="145"/>
      <c r="D18" s="253">
        <v>-15841</v>
      </c>
      <c r="E18" s="264">
        <v>5901</v>
      </c>
      <c r="F18" s="228">
        <v>3362</v>
      </c>
      <c r="G18" s="254">
        <v>8208</v>
      </c>
      <c r="H18" s="212">
        <v>4701</v>
      </c>
      <c r="I18" s="212">
        <v>3980</v>
      </c>
      <c r="J18" s="212">
        <v>7509</v>
      </c>
      <c r="K18" s="212">
        <v>-11186</v>
      </c>
      <c r="L18" s="228">
        <v>-4397</v>
      </c>
      <c r="M18" s="228">
        <v>-5632</v>
      </c>
      <c r="N18" s="228">
        <v>5429</v>
      </c>
      <c r="O18" s="228">
        <v>-11000</v>
      </c>
      <c r="P18" s="342">
        <v>4944</v>
      </c>
    </row>
    <row r="19" spans="1:16" ht="13.5" customHeight="1">
      <c r="A19" s="206" t="s">
        <v>272</v>
      </c>
      <c r="B19" s="145"/>
      <c r="C19" s="145"/>
      <c r="D19" s="253"/>
      <c r="E19" s="264"/>
      <c r="F19" s="228"/>
      <c r="G19" s="254"/>
      <c r="H19" s="212"/>
      <c r="I19" s="212"/>
      <c r="J19" s="212"/>
      <c r="K19" s="212"/>
      <c r="L19" s="228"/>
      <c r="M19" s="228"/>
      <c r="N19" s="228"/>
      <c r="O19" s="228"/>
      <c r="P19" s="342"/>
    </row>
    <row r="20" spans="1:16" ht="21" customHeight="1">
      <c r="A20" s="198" t="s">
        <v>210</v>
      </c>
      <c r="B20" s="145"/>
      <c r="C20" s="145"/>
      <c r="D20" s="253">
        <v>35992</v>
      </c>
      <c r="E20" s="264">
        <v>20420</v>
      </c>
      <c r="F20" s="228">
        <v>27224</v>
      </c>
      <c r="G20" s="254">
        <v>29361</v>
      </c>
      <c r="H20" s="212">
        <v>37965</v>
      </c>
      <c r="I20" s="212">
        <v>42666</v>
      </c>
      <c r="J20" s="212">
        <v>47055</v>
      </c>
      <c r="K20" s="212">
        <v>54565</v>
      </c>
      <c r="L20" s="228">
        <v>43378</v>
      </c>
      <c r="M20" s="228">
        <v>38981</v>
      </c>
      <c r="N20" s="228">
        <v>32405</v>
      </c>
      <c r="O20" s="228">
        <v>37834</v>
      </c>
      <c r="P20" s="342">
        <v>26834</v>
      </c>
    </row>
    <row r="21" spans="1:16" ht="15" customHeight="1">
      <c r="A21" s="206" t="s">
        <v>273</v>
      </c>
      <c r="B21" s="145"/>
      <c r="C21" s="145"/>
      <c r="D21" s="253"/>
      <c r="E21" s="264"/>
      <c r="F21" s="228"/>
      <c r="G21" s="254"/>
      <c r="H21" s="212"/>
      <c r="I21" s="212"/>
      <c r="J21" s="212"/>
      <c r="K21" s="212"/>
      <c r="L21" s="228"/>
      <c r="M21" s="228"/>
      <c r="N21" s="228"/>
      <c r="O21" s="228"/>
      <c r="P21" s="342"/>
    </row>
    <row r="22" spans="1:16" ht="21" customHeight="1">
      <c r="A22" s="145"/>
      <c r="B22" s="200" t="s">
        <v>219</v>
      </c>
      <c r="C22" s="145"/>
      <c r="D22" s="253">
        <v>465</v>
      </c>
      <c r="E22" s="264">
        <v>903</v>
      </c>
      <c r="F22" s="228">
        <v>154</v>
      </c>
      <c r="G22" s="254">
        <v>538</v>
      </c>
      <c r="H22" s="212"/>
      <c r="I22" s="212">
        <v>441</v>
      </c>
      <c r="J22" s="229"/>
      <c r="K22" s="228"/>
      <c r="L22" s="228"/>
      <c r="M22" s="228"/>
      <c r="N22" s="228"/>
      <c r="O22" s="228"/>
      <c r="P22" s="342"/>
    </row>
    <row r="23" spans="1:16" ht="13.5" customHeight="1">
      <c r="A23" s="145"/>
      <c r="B23" s="206" t="s">
        <v>192</v>
      </c>
      <c r="C23" s="145"/>
      <c r="D23" s="253"/>
      <c r="E23" s="264"/>
      <c r="F23" s="228"/>
      <c r="G23" s="254"/>
      <c r="H23" s="212"/>
      <c r="I23" s="212"/>
      <c r="J23" s="229"/>
      <c r="K23" s="228"/>
      <c r="L23" s="228"/>
      <c r="M23" s="228"/>
      <c r="N23" s="228"/>
      <c r="O23" s="228"/>
      <c r="P23" s="342"/>
    </row>
    <row r="24" spans="1:16" ht="27.75" customHeight="1">
      <c r="A24" s="145"/>
      <c r="B24" s="137" t="s">
        <v>220</v>
      </c>
      <c r="C24" s="145"/>
      <c r="D24" s="253">
        <v>-196</v>
      </c>
      <c r="E24" s="264"/>
      <c r="F24" s="228">
        <v>-288</v>
      </c>
      <c r="G24" s="254"/>
      <c r="H24" s="212"/>
      <c r="I24" s="212">
        <v>114</v>
      </c>
      <c r="J24" s="229"/>
      <c r="K24" s="228"/>
      <c r="L24" s="228"/>
      <c r="M24" s="228">
        <v>-943</v>
      </c>
      <c r="N24" s="228"/>
      <c r="O24" s="228"/>
      <c r="P24" s="342"/>
    </row>
    <row r="25" spans="1:16" ht="15.75" customHeight="1">
      <c r="A25" s="145"/>
      <c r="B25" s="206" t="s">
        <v>193</v>
      </c>
      <c r="C25" s="145"/>
      <c r="D25" s="253"/>
      <c r="E25" s="264"/>
      <c r="F25" s="228"/>
      <c r="G25" s="254"/>
      <c r="H25" s="212"/>
      <c r="I25" s="212"/>
      <c r="J25" s="229"/>
      <c r="K25" s="228"/>
      <c r="L25" s="228"/>
      <c r="M25" s="228"/>
      <c r="N25" s="228"/>
      <c r="O25" s="228"/>
      <c r="P25" s="342"/>
    </row>
    <row r="26" spans="1:16" ht="21" customHeight="1">
      <c r="A26" s="145"/>
      <c r="B26" s="198" t="s">
        <v>175</v>
      </c>
      <c r="C26" s="145"/>
      <c r="D26" s="253"/>
      <c r="E26" s="264"/>
      <c r="F26" s="228">
        <v>-1091</v>
      </c>
      <c r="G26" s="228">
        <v>-143</v>
      </c>
      <c r="H26" s="229"/>
      <c r="I26" s="229">
        <v>-149</v>
      </c>
      <c r="J26" s="229"/>
      <c r="K26" s="228"/>
      <c r="L26" s="228"/>
      <c r="M26" s="228"/>
      <c r="N26" s="228"/>
      <c r="O26" s="228"/>
      <c r="P26" s="342"/>
    </row>
    <row r="27" spans="1:16" ht="14.25" customHeight="1">
      <c r="A27" s="145"/>
      <c r="B27" s="206" t="s">
        <v>194</v>
      </c>
      <c r="C27" s="145"/>
      <c r="D27" s="253"/>
      <c r="E27" s="264"/>
      <c r="F27" s="228"/>
      <c r="G27" s="228"/>
      <c r="H27" s="229"/>
      <c r="I27" s="229"/>
      <c r="J27" s="229"/>
      <c r="K27" s="228"/>
      <c r="L27" s="228"/>
      <c r="M27" s="228"/>
      <c r="N27" s="228"/>
      <c r="O27" s="228"/>
      <c r="P27" s="342"/>
    </row>
    <row r="28" spans="1:16" ht="21" customHeight="1">
      <c r="A28" s="198" t="s">
        <v>209</v>
      </c>
      <c r="B28" s="145"/>
      <c r="C28" s="145"/>
      <c r="D28" s="253">
        <v>20420</v>
      </c>
      <c r="E28" s="264">
        <v>27224</v>
      </c>
      <c r="F28" s="228">
        <v>29361</v>
      </c>
      <c r="G28" s="228">
        <v>37965</v>
      </c>
      <c r="H28" s="229">
        <v>42667</v>
      </c>
      <c r="I28" s="229">
        <v>47055</v>
      </c>
      <c r="J28" s="229">
        <v>54565</v>
      </c>
      <c r="K28" s="228">
        <v>43378</v>
      </c>
      <c r="L28" s="228">
        <v>38981</v>
      </c>
      <c r="M28" s="228">
        <v>32405</v>
      </c>
      <c r="N28" s="228">
        <v>37834</v>
      </c>
      <c r="O28" s="228">
        <v>26834</v>
      </c>
      <c r="P28" s="342">
        <v>31778</v>
      </c>
    </row>
    <row r="29" spans="1:16" ht="15.75" customHeight="1">
      <c r="A29" s="206" t="s">
        <v>274</v>
      </c>
      <c r="B29" s="145"/>
      <c r="C29" s="145"/>
      <c r="D29" s="253"/>
      <c r="E29" s="264"/>
      <c r="F29" s="228"/>
      <c r="G29" s="229"/>
      <c r="H29" s="229"/>
      <c r="I29" s="229"/>
      <c r="J29" s="229"/>
      <c r="K29" s="228"/>
      <c r="L29" s="228"/>
      <c r="M29" s="228"/>
      <c r="N29" s="228"/>
      <c r="O29" s="228"/>
      <c r="P29" s="342"/>
    </row>
    <row r="30" spans="1:16" ht="21" customHeight="1">
      <c r="A30" s="185"/>
      <c r="B30" s="185"/>
      <c r="C30" s="185"/>
      <c r="D30" s="255"/>
      <c r="E30" s="213"/>
      <c r="F30" s="231"/>
      <c r="G30" s="232"/>
      <c r="H30" s="232"/>
      <c r="I30" s="232"/>
      <c r="J30" s="232"/>
      <c r="K30" s="231"/>
      <c r="L30" s="231"/>
      <c r="M30" s="231"/>
      <c r="N30" s="231"/>
      <c r="O30" s="231"/>
      <c r="P30" s="341"/>
    </row>
    <row r="31" spans="1:16" ht="15.75" customHeight="1">
      <c r="A31" s="137"/>
      <c r="B31" s="137"/>
      <c r="C31" s="137"/>
      <c r="D31" s="121"/>
      <c r="E31" s="139"/>
      <c r="F31" s="141"/>
      <c r="G31" s="140"/>
      <c r="H31" s="140"/>
      <c r="I31" s="140"/>
      <c r="J31" s="142"/>
      <c r="K31" s="141"/>
      <c r="L31" s="141"/>
      <c r="M31" s="141"/>
      <c r="N31" s="141"/>
      <c r="O31" s="141"/>
      <c r="P31" s="141"/>
    </row>
    <row r="33" ht="15"/>
    <row r="34" ht="15"/>
  </sheetData>
  <sheetProtection/>
  <mergeCells count="16">
    <mergeCell ref="A1:J1"/>
    <mergeCell ref="H4:H5"/>
    <mergeCell ref="I4:I5"/>
    <mergeCell ref="J4:J5"/>
    <mergeCell ref="A2:P2"/>
    <mergeCell ref="A6:B6"/>
    <mergeCell ref="E4:E5"/>
    <mergeCell ref="F4:F5"/>
    <mergeCell ref="G4:G5"/>
    <mergeCell ref="D4:D5"/>
    <mergeCell ref="O4:O5"/>
    <mergeCell ref="M4:M5"/>
    <mergeCell ref="N4:N5"/>
    <mergeCell ref="K4:K5"/>
    <mergeCell ref="L4:L5"/>
    <mergeCell ref="P4:P5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SUMIBE-SBIS</cp:lastModifiedBy>
  <cp:lastPrinted>2013-05-15T04:11:35Z</cp:lastPrinted>
  <dcterms:created xsi:type="dcterms:W3CDTF">2008-12-17T01:35:59Z</dcterms:created>
  <dcterms:modified xsi:type="dcterms:W3CDTF">2013-05-15T04:47:14Z</dcterms:modified>
  <cp:category/>
  <cp:version/>
  <cp:contentType/>
  <cp:contentStatus/>
</cp:coreProperties>
</file>